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320" windowHeight="11640" tabRatio="779" firstSheet="4" activeTab="4"/>
  </bookViews>
  <sheets>
    <sheet name="Rosters" sheetId="1" state="hidden" r:id="rId1"/>
    <sheet name="Rotations" sheetId="2" state="hidden" r:id="rId2"/>
    <sheet name="Runner Sheets" sheetId="3" state="hidden" r:id="rId3"/>
    <sheet name="Score Cards" sheetId="4" state="hidden" r:id="rId4"/>
    <sheet name="TeamTotal_M" sheetId="5" r:id="rId5"/>
    <sheet name="TeamTotal_W" sheetId="6" r:id="rId6"/>
    <sheet name="FX_M_FINAL" sheetId="7" r:id="rId7"/>
    <sheet name="PH_FINAL" sheetId="8" r:id="rId8"/>
    <sheet name="SR_FINAL" sheetId="9" r:id="rId9"/>
    <sheet name="V_M_FINAL" sheetId="10" r:id="rId10"/>
    <sheet name="PB_FINAL" sheetId="11" r:id="rId11"/>
    <sheet name="HB_FINAL" sheetId="12" r:id="rId12"/>
    <sheet name="AA_M_FINAL" sheetId="13" r:id="rId13"/>
    <sheet name="V_W_FINAL" sheetId="14" r:id="rId14"/>
    <sheet name="UB_FINAL" sheetId="15" r:id="rId15"/>
    <sheet name="BB_FINAL" sheetId="16" r:id="rId16"/>
    <sheet name="FX_W_FINAL" sheetId="17" r:id="rId17"/>
    <sheet name="AA_W_FINAL" sheetId="18" r:id="rId18"/>
    <sheet name="UT_M" sheetId="19" r:id="rId19"/>
    <sheet name="UT_W" sheetId="20" r:id="rId20"/>
    <sheet name="TTU_M" sheetId="21" r:id="rId21"/>
    <sheet name="TTU_W" sheetId="22" r:id="rId22"/>
    <sheet name="A&amp;M_M" sheetId="23" r:id="rId23"/>
    <sheet name="A&amp;M_W" sheetId="24" r:id="rId24"/>
    <sheet name="Baylor" sheetId="25" r:id="rId25"/>
    <sheet name="Abilene_M" sheetId="26" r:id="rId26"/>
    <sheet name="Abilene_W" sheetId="27" r:id="rId27"/>
    <sheet name="TSU_M" sheetId="28" r:id="rId28"/>
    <sheet name="TSU_W" sheetId="29" r:id="rId29"/>
  </sheets>
  <definedNames/>
  <calcPr fullCalcOnLoad="1"/>
</workbook>
</file>

<file path=xl/sharedStrings.xml><?xml version="1.0" encoding="utf-8"?>
<sst xmlns="http://schemas.openxmlformats.org/spreadsheetml/2006/main" count="1442" uniqueCount="221">
  <si>
    <t>First Name</t>
  </si>
  <si>
    <t>Last Name</t>
  </si>
  <si>
    <t>Jackie</t>
  </si>
  <si>
    <t>Barrett</t>
  </si>
  <si>
    <t>Kearra</t>
  </si>
  <si>
    <t>Comer</t>
  </si>
  <si>
    <t>Tiffany</t>
  </si>
  <si>
    <t>Davison</t>
  </si>
  <si>
    <t>Allison</t>
  </si>
  <si>
    <t>Campbell</t>
  </si>
  <si>
    <t>Courtney</t>
  </si>
  <si>
    <t>Harris</t>
  </si>
  <si>
    <t>Kacie</t>
  </si>
  <si>
    <t>Jeppesen</t>
  </si>
  <si>
    <t>Whitney</t>
  </si>
  <si>
    <t>Davidson</t>
  </si>
  <si>
    <t>Kim</t>
  </si>
  <si>
    <t>Davis</t>
  </si>
  <si>
    <t>Lindsey</t>
  </si>
  <si>
    <t>Heartsfield</t>
  </si>
  <si>
    <t>Katherine</t>
  </si>
  <si>
    <t>Jennings</t>
  </si>
  <si>
    <t>Renee</t>
  </si>
  <si>
    <t>McEntire</t>
  </si>
  <si>
    <t>Sydney</t>
  </si>
  <si>
    <t>Riegel</t>
  </si>
  <si>
    <t>Bailey</t>
  </si>
  <si>
    <t>Aspy</t>
  </si>
  <si>
    <t>Mandy</t>
  </si>
  <si>
    <t>Grimm</t>
  </si>
  <si>
    <t>Alexandra</t>
  </si>
  <si>
    <t>Bryson</t>
  </si>
  <si>
    <t>Brandon</t>
  </si>
  <si>
    <t>Abraham</t>
  </si>
  <si>
    <t>Greg</t>
  </si>
  <si>
    <t>McCartney</t>
  </si>
  <si>
    <t>Adam</t>
  </si>
  <si>
    <t>Dean</t>
  </si>
  <si>
    <t>Jason</t>
  </si>
  <si>
    <t>Richie</t>
  </si>
  <si>
    <t>Lietzau</t>
  </si>
  <si>
    <t>Andrew</t>
  </si>
  <si>
    <t>Gowdy</t>
  </si>
  <si>
    <t>Josh</t>
  </si>
  <si>
    <t>Stevens</t>
  </si>
  <si>
    <t>Shelley</t>
  </si>
  <si>
    <t>Avery</t>
  </si>
  <si>
    <t>Kelly</t>
  </si>
  <si>
    <t>James</t>
  </si>
  <si>
    <t>Anne</t>
  </si>
  <si>
    <t>Snyder</t>
  </si>
  <si>
    <t xml:space="preserve">Julie </t>
  </si>
  <si>
    <t>Kramer</t>
  </si>
  <si>
    <t>Rachel</t>
  </si>
  <si>
    <t>Armstrong</t>
  </si>
  <si>
    <t>Andrea</t>
  </si>
  <si>
    <t>Weaver</t>
  </si>
  <si>
    <t>Sam</t>
  </si>
  <si>
    <t>Lawrence</t>
  </si>
  <si>
    <t>AA</t>
  </si>
  <si>
    <t>Blasnik</t>
  </si>
  <si>
    <t>Julie</t>
  </si>
  <si>
    <t>Chatfield</t>
  </si>
  <si>
    <t>Tommy</t>
  </si>
  <si>
    <t>Cuadra</t>
  </si>
  <si>
    <t>Constance</t>
  </si>
  <si>
    <t>Dupree</t>
  </si>
  <si>
    <t>Jeramy</t>
  </si>
  <si>
    <t>Galuardi</t>
  </si>
  <si>
    <t>Katie</t>
  </si>
  <si>
    <t>Huffer</t>
  </si>
  <si>
    <t>Ryan</t>
  </si>
  <si>
    <t>Hutcheson</t>
  </si>
  <si>
    <t>Khalsa</t>
  </si>
  <si>
    <t>GuruBahadur</t>
  </si>
  <si>
    <t>Klein</t>
  </si>
  <si>
    <t>Laurie</t>
  </si>
  <si>
    <t>Marburger</t>
  </si>
  <si>
    <t>Eric</t>
  </si>
  <si>
    <t>Martinez</t>
  </si>
  <si>
    <t>Chris</t>
  </si>
  <si>
    <t>McGookey</t>
  </si>
  <si>
    <t>Audi</t>
  </si>
  <si>
    <t>Oglesby</t>
  </si>
  <si>
    <t>Hannah</t>
  </si>
  <si>
    <t>Pearson</t>
  </si>
  <si>
    <t>Elyse</t>
  </si>
  <si>
    <t>Taylor</t>
  </si>
  <si>
    <t>James Dale</t>
  </si>
  <si>
    <t>Timbs</t>
  </si>
  <si>
    <t>H. Jaymi</t>
  </si>
  <si>
    <t>Townsend</t>
  </si>
  <si>
    <t>Light</t>
  </si>
  <si>
    <t>Walker</t>
  </si>
  <si>
    <t>Jonathan</t>
  </si>
  <si>
    <t>Walter</t>
  </si>
  <si>
    <t>Williams</t>
  </si>
  <si>
    <t>Zurbuch</t>
  </si>
  <si>
    <t>Susan</t>
  </si>
  <si>
    <t>UT</t>
  </si>
  <si>
    <t>Baylor</t>
  </si>
  <si>
    <t>A&amp;M</t>
  </si>
  <si>
    <t>Texas State</t>
  </si>
  <si>
    <t>Texas Tech.</t>
  </si>
  <si>
    <t>Amber</t>
  </si>
  <si>
    <t>Robbins</t>
  </si>
  <si>
    <t xml:space="preserve">Larry </t>
  </si>
  <si>
    <t>Warren</t>
  </si>
  <si>
    <t>Eudy</t>
  </si>
  <si>
    <t>Jill</t>
  </si>
  <si>
    <t>Conoley</t>
  </si>
  <si>
    <t>Tammy</t>
  </si>
  <si>
    <t>Hudson</t>
  </si>
  <si>
    <t>Glaser</t>
  </si>
  <si>
    <t>Cara</t>
  </si>
  <si>
    <t>Jacksits</t>
  </si>
  <si>
    <t>Amanda</t>
  </si>
  <si>
    <t>Boyer</t>
  </si>
  <si>
    <t>Hollister</t>
  </si>
  <si>
    <t>Helen</t>
  </si>
  <si>
    <t>Miller</t>
  </si>
  <si>
    <t>Mikey</t>
  </si>
  <si>
    <t>Zebrun</t>
  </si>
  <si>
    <t>Keith</t>
  </si>
  <si>
    <t>McGaw</t>
  </si>
  <si>
    <t>Particka</t>
  </si>
  <si>
    <t>Tomas</t>
  </si>
  <si>
    <t>Higgins</t>
  </si>
  <si>
    <t>Lauren</t>
  </si>
  <si>
    <t>M</t>
  </si>
  <si>
    <t>Cooke</t>
  </si>
  <si>
    <t>Barkley</t>
  </si>
  <si>
    <t>Leslie</t>
  </si>
  <si>
    <t>Peters</t>
  </si>
  <si>
    <t>Abilene</t>
  </si>
  <si>
    <t>Ashleigh</t>
  </si>
  <si>
    <t>Chisholm</t>
  </si>
  <si>
    <t>Thomas</t>
  </si>
  <si>
    <t>Rangel</t>
  </si>
  <si>
    <t>Isaac</t>
  </si>
  <si>
    <t>Deanda</t>
  </si>
  <si>
    <t>Nick</t>
  </si>
  <si>
    <t>new guy</t>
  </si>
  <si>
    <t>Vault</t>
  </si>
  <si>
    <t>Bars</t>
  </si>
  <si>
    <t>Beam</t>
  </si>
  <si>
    <t>Floor</t>
  </si>
  <si>
    <t>High Bar</t>
  </si>
  <si>
    <t>Pommel</t>
  </si>
  <si>
    <t>Rings</t>
  </si>
  <si>
    <t>Parallel Bars</t>
  </si>
  <si>
    <t>Group 1</t>
  </si>
  <si>
    <t>Group 2</t>
  </si>
  <si>
    <t>Berdoza</t>
  </si>
  <si>
    <t>Girls Total</t>
  </si>
  <si>
    <t>#events</t>
  </si>
  <si>
    <t>Tech</t>
  </si>
  <si>
    <t>Men Total</t>
  </si>
  <si>
    <t>2?</t>
  </si>
  <si>
    <t>Tech.</t>
  </si>
  <si>
    <t>TX State</t>
  </si>
  <si>
    <t>Hunter</t>
  </si>
  <si>
    <t>Jacob</t>
  </si>
  <si>
    <t>Peterson</t>
  </si>
  <si>
    <t>4or 5 AA, vt 7, br 10, bm 9 or10, fx 11</t>
  </si>
  <si>
    <t>VT</t>
  </si>
  <si>
    <t>BR</t>
  </si>
  <si>
    <t>BM</t>
  </si>
  <si>
    <t>FX</t>
  </si>
  <si>
    <t>20?</t>
  </si>
  <si>
    <t>16?</t>
  </si>
  <si>
    <t>15?</t>
  </si>
  <si>
    <t>18?</t>
  </si>
  <si>
    <t>Name:</t>
  </si>
  <si>
    <t>Team:</t>
  </si>
  <si>
    <t>Pbars</t>
  </si>
  <si>
    <t>Hbar</t>
  </si>
  <si>
    <t>Women</t>
  </si>
  <si>
    <t>Event:</t>
  </si>
  <si>
    <t>TX Tech</t>
  </si>
  <si>
    <t>University of Texas Invitational</t>
  </si>
  <si>
    <t>Baylor Univ.</t>
  </si>
  <si>
    <t>Men</t>
  </si>
  <si>
    <t>AA or 2</t>
  </si>
  <si>
    <t>Score</t>
  </si>
  <si>
    <t>Holzapfel</t>
  </si>
  <si>
    <t>Wes</t>
  </si>
  <si>
    <t>PH</t>
  </si>
  <si>
    <t>SR</t>
  </si>
  <si>
    <t>V</t>
  </si>
  <si>
    <t>PB</t>
  </si>
  <si>
    <t>HB</t>
  </si>
  <si>
    <t xml:space="preserve">  TOTAL</t>
  </si>
  <si>
    <t>UB</t>
  </si>
  <si>
    <t>BB</t>
  </si>
  <si>
    <t>Metcalfe</t>
  </si>
  <si>
    <t>Total Rank</t>
  </si>
  <si>
    <t>University of Texas</t>
  </si>
  <si>
    <t>Texas A&amp;M University</t>
  </si>
  <si>
    <t>Texas Tech University</t>
  </si>
  <si>
    <t>Texas State University</t>
  </si>
  <si>
    <t>Team Abilene</t>
  </si>
  <si>
    <t>TOTAL</t>
  </si>
  <si>
    <t>TEAM TOTALS</t>
  </si>
  <si>
    <t>Baylor University</t>
  </si>
  <si>
    <t>RANK</t>
  </si>
  <si>
    <t>Danielle</t>
  </si>
  <si>
    <t>Lee</t>
  </si>
  <si>
    <t>Floor Final</t>
  </si>
  <si>
    <t>Pommel Horse Final</t>
  </si>
  <si>
    <t>Still Rings Final</t>
  </si>
  <si>
    <t>Men's Vault Final</t>
  </si>
  <si>
    <t>P-Bars Final</t>
  </si>
  <si>
    <t>H-Bar Final</t>
  </si>
  <si>
    <t>Men's All-Around Final</t>
  </si>
  <si>
    <t>Women's Vault Final</t>
  </si>
  <si>
    <t>Uneven Bar Finals</t>
  </si>
  <si>
    <t>Balance Beam Final</t>
  </si>
  <si>
    <t>Women's Floor Final</t>
  </si>
  <si>
    <t>Women's All-Around Final</t>
  </si>
  <si>
    <t/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</si>
</sst>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ourier New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0" fillId="0" borderId="2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2.28125" style="0" customWidth="1"/>
    <col min="3" max="3" width="10.57421875" style="0" bestFit="1" customWidth="1"/>
    <col min="6" max="6" width="3.00390625" style="0" bestFit="1" customWidth="1"/>
    <col min="7" max="7" width="11.8515625" style="0" bestFit="1" customWidth="1"/>
    <col min="8" max="8" width="10.57421875" style="0" bestFit="1" customWidth="1"/>
    <col min="10" max="10" width="3.00390625" style="0" bestFit="1" customWidth="1"/>
    <col min="12" max="12" width="10.57421875" style="0" bestFit="1" customWidth="1"/>
    <col min="14" max="14" width="3.00390625" style="0" bestFit="1" customWidth="1"/>
    <col min="16" max="16" width="10.57421875" style="0" bestFit="1" customWidth="1"/>
    <col min="19" max="19" width="3.00390625" style="0" bestFit="1" customWidth="1"/>
    <col min="21" max="21" width="10.57421875" style="0" bestFit="1" customWidth="1"/>
  </cols>
  <sheetData>
    <row r="1" spans="1:20" ht="18">
      <c r="A1" s="1"/>
      <c r="B1" s="2" t="s">
        <v>100</v>
      </c>
      <c r="C1" s="1"/>
      <c r="D1" s="1"/>
      <c r="G1" s="2" t="s">
        <v>99</v>
      </c>
      <c r="J1" s="1"/>
      <c r="K1" s="2" t="s">
        <v>101</v>
      </c>
      <c r="L1" s="1"/>
      <c r="O1" s="2" t="s">
        <v>103</v>
      </c>
      <c r="T1" s="2" t="s">
        <v>102</v>
      </c>
    </row>
    <row r="2" spans="2:22" ht="12.75">
      <c r="B2" s="3" t="s">
        <v>0</v>
      </c>
      <c r="C2" s="3" t="s">
        <v>1</v>
      </c>
      <c r="D2" s="3" t="s">
        <v>155</v>
      </c>
      <c r="G2" s="3" t="s">
        <v>0</v>
      </c>
      <c r="H2" s="3" t="s">
        <v>1</v>
      </c>
      <c r="I2" s="3" t="s">
        <v>155</v>
      </c>
      <c r="K2" s="3" t="s">
        <v>0</v>
      </c>
      <c r="L2" s="3" t="s">
        <v>1</v>
      </c>
      <c r="M2" s="3" t="s">
        <v>155</v>
      </c>
      <c r="O2" s="3" t="s">
        <v>0</v>
      </c>
      <c r="P2" s="3" t="s">
        <v>1</v>
      </c>
      <c r="Q2" s="3" t="s">
        <v>155</v>
      </c>
      <c r="T2" s="3" t="s">
        <v>0</v>
      </c>
      <c r="U2" s="3" t="s">
        <v>1</v>
      </c>
      <c r="V2" s="3" t="s">
        <v>155</v>
      </c>
    </row>
    <row r="3" spans="1:21" ht="12.75">
      <c r="A3">
        <v>1</v>
      </c>
      <c r="B3" t="s">
        <v>45</v>
      </c>
      <c r="C3" t="s">
        <v>46</v>
      </c>
      <c r="D3">
        <v>4</v>
      </c>
      <c r="F3">
        <v>1</v>
      </c>
      <c r="G3" s="4" t="s">
        <v>61</v>
      </c>
      <c r="H3" s="4" t="s">
        <v>60</v>
      </c>
      <c r="I3">
        <v>3</v>
      </c>
      <c r="J3">
        <v>1</v>
      </c>
      <c r="K3" t="s">
        <v>2</v>
      </c>
      <c r="L3" t="s">
        <v>3</v>
      </c>
      <c r="N3">
        <v>1</v>
      </c>
      <c r="O3" s="4" t="s">
        <v>104</v>
      </c>
      <c r="P3" s="4" t="s">
        <v>105</v>
      </c>
      <c r="Q3">
        <v>4</v>
      </c>
      <c r="S3">
        <v>1</v>
      </c>
      <c r="T3" s="6" t="s">
        <v>128</v>
      </c>
      <c r="U3" s="6" t="s">
        <v>129</v>
      </c>
    </row>
    <row r="4" spans="1:21" ht="13.5">
      <c r="A4">
        <v>2</v>
      </c>
      <c r="B4" t="s">
        <v>47</v>
      </c>
      <c r="C4" t="s">
        <v>48</v>
      </c>
      <c r="D4">
        <v>4</v>
      </c>
      <c r="F4">
        <v>2</v>
      </c>
      <c r="G4" s="4" t="s">
        <v>65</v>
      </c>
      <c r="H4" s="5" t="s">
        <v>64</v>
      </c>
      <c r="I4">
        <v>4</v>
      </c>
      <c r="J4">
        <v>2</v>
      </c>
      <c r="K4" t="s">
        <v>4</v>
      </c>
      <c r="L4" t="s">
        <v>5</v>
      </c>
      <c r="N4">
        <v>2</v>
      </c>
      <c r="O4" s="4" t="s">
        <v>8</v>
      </c>
      <c r="P4" s="5" t="s">
        <v>108</v>
      </c>
      <c r="Q4">
        <v>2</v>
      </c>
      <c r="S4">
        <v>2</v>
      </c>
      <c r="T4" s="6" t="s">
        <v>132</v>
      </c>
      <c r="U4" s="7" t="s">
        <v>133</v>
      </c>
    </row>
    <row r="5" spans="1:21" ht="12.75">
      <c r="A5">
        <v>3</v>
      </c>
      <c r="B5" t="s">
        <v>49</v>
      </c>
      <c r="C5" t="s">
        <v>50</v>
      </c>
      <c r="D5">
        <v>4</v>
      </c>
      <c r="F5">
        <v>3</v>
      </c>
      <c r="G5" s="4" t="s">
        <v>69</v>
      </c>
      <c r="H5" s="4" t="s">
        <v>68</v>
      </c>
      <c r="I5">
        <v>4</v>
      </c>
      <c r="J5">
        <v>3</v>
      </c>
      <c r="K5" t="s">
        <v>6</v>
      </c>
      <c r="L5" t="s">
        <v>7</v>
      </c>
      <c r="N5">
        <v>3</v>
      </c>
      <c r="O5" s="4" t="s">
        <v>109</v>
      </c>
      <c r="P5" s="4" t="s">
        <v>110</v>
      </c>
      <c r="Q5">
        <v>4</v>
      </c>
      <c r="T5" s="6"/>
      <c r="U5" s="6"/>
    </row>
    <row r="6" spans="1:21" ht="12.75">
      <c r="A6">
        <v>4</v>
      </c>
      <c r="B6" t="s">
        <v>51</v>
      </c>
      <c r="C6" t="s">
        <v>52</v>
      </c>
      <c r="D6">
        <v>3</v>
      </c>
      <c r="F6">
        <v>4</v>
      </c>
      <c r="G6" s="4" t="s">
        <v>76</v>
      </c>
      <c r="H6" s="4" t="s">
        <v>75</v>
      </c>
      <c r="I6">
        <v>1</v>
      </c>
      <c r="J6">
        <v>4</v>
      </c>
      <c r="K6" t="s">
        <v>8</v>
      </c>
      <c r="L6" t="s">
        <v>9</v>
      </c>
      <c r="N6">
        <v>4</v>
      </c>
      <c r="O6" s="4" t="s">
        <v>111</v>
      </c>
      <c r="P6" s="4" t="s">
        <v>112</v>
      </c>
      <c r="Q6" s="4" t="s">
        <v>183</v>
      </c>
      <c r="S6">
        <v>1</v>
      </c>
      <c r="T6" s="6" t="s">
        <v>43</v>
      </c>
      <c r="U6" s="6" t="s">
        <v>127</v>
      </c>
    </row>
    <row r="7" spans="1:21" ht="12.75">
      <c r="A7">
        <v>5</v>
      </c>
      <c r="B7" t="s">
        <v>53</v>
      </c>
      <c r="C7" t="s">
        <v>54</v>
      </c>
      <c r="D7">
        <v>3</v>
      </c>
      <c r="F7">
        <v>5</v>
      </c>
      <c r="G7" s="4" t="s">
        <v>84</v>
      </c>
      <c r="H7" s="4" t="s">
        <v>83</v>
      </c>
      <c r="I7">
        <v>2</v>
      </c>
      <c r="J7">
        <v>5</v>
      </c>
      <c r="K7" t="s">
        <v>10</v>
      </c>
      <c r="L7" t="s">
        <v>11</v>
      </c>
      <c r="N7">
        <v>5</v>
      </c>
      <c r="O7" s="4" t="s">
        <v>53</v>
      </c>
      <c r="P7" s="4" t="s">
        <v>113</v>
      </c>
      <c r="Q7">
        <v>2</v>
      </c>
      <c r="S7">
        <v>2</v>
      </c>
      <c r="T7" s="6" t="s">
        <v>137</v>
      </c>
      <c r="U7" s="6" t="s">
        <v>138</v>
      </c>
    </row>
    <row r="8" spans="1:21" ht="12.75">
      <c r="A8">
        <v>6</v>
      </c>
      <c r="B8" t="s">
        <v>55</v>
      </c>
      <c r="C8" t="s">
        <v>56</v>
      </c>
      <c r="D8">
        <v>4</v>
      </c>
      <c r="F8">
        <v>6</v>
      </c>
      <c r="G8" s="4" t="s">
        <v>86</v>
      </c>
      <c r="H8" s="4" t="s">
        <v>85</v>
      </c>
      <c r="J8">
        <v>6</v>
      </c>
      <c r="K8" t="s">
        <v>12</v>
      </c>
      <c r="L8" t="s">
        <v>13</v>
      </c>
      <c r="N8">
        <v>6</v>
      </c>
      <c r="O8" s="4" t="s">
        <v>114</v>
      </c>
      <c r="P8" s="4" t="s">
        <v>115</v>
      </c>
      <c r="Q8">
        <v>1</v>
      </c>
      <c r="S8">
        <v>3</v>
      </c>
      <c r="T8" s="6" t="s">
        <v>139</v>
      </c>
      <c r="U8" s="6" t="s">
        <v>140</v>
      </c>
    </row>
    <row r="9" spans="1:21" ht="12.75">
      <c r="A9">
        <v>7</v>
      </c>
      <c r="B9" t="s">
        <v>57</v>
      </c>
      <c r="C9" t="s">
        <v>58</v>
      </c>
      <c r="D9">
        <v>3</v>
      </c>
      <c r="F9">
        <v>7</v>
      </c>
      <c r="G9" s="4" t="s">
        <v>90</v>
      </c>
      <c r="H9" s="4" t="s">
        <v>89</v>
      </c>
      <c r="I9">
        <v>4</v>
      </c>
      <c r="J9">
        <v>7</v>
      </c>
      <c r="K9" t="s">
        <v>14</v>
      </c>
      <c r="L9" t="s">
        <v>15</v>
      </c>
      <c r="N9">
        <v>7</v>
      </c>
      <c r="O9" s="4" t="s">
        <v>116</v>
      </c>
      <c r="P9" s="4" t="s">
        <v>117</v>
      </c>
      <c r="Q9">
        <v>1</v>
      </c>
      <c r="T9" s="4"/>
      <c r="U9" s="4"/>
    </row>
    <row r="10" spans="6:21" ht="12.75">
      <c r="F10">
        <v>8</v>
      </c>
      <c r="G10" s="4" t="s">
        <v>69</v>
      </c>
      <c r="H10" s="4" t="s">
        <v>95</v>
      </c>
      <c r="I10">
        <v>1</v>
      </c>
      <c r="J10">
        <v>8</v>
      </c>
      <c r="K10" t="s">
        <v>16</v>
      </c>
      <c r="L10" t="s">
        <v>17</v>
      </c>
      <c r="N10">
        <v>8</v>
      </c>
      <c r="O10" s="4" t="s">
        <v>53</v>
      </c>
      <c r="P10" s="4" t="s">
        <v>118</v>
      </c>
      <c r="Q10">
        <v>1</v>
      </c>
      <c r="T10" s="4"/>
      <c r="U10" s="4"/>
    </row>
    <row r="11" spans="6:20" ht="18">
      <c r="F11">
        <v>9</v>
      </c>
      <c r="G11" s="4" t="s">
        <v>18</v>
      </c>
      <c r="H11" s="4" t="s">
        <v>96</v>
      </c>
      <c r="I11">
        <v>4</v>
      </c>
      <c r="J11">
        <v>9</v>
      </c>
      <c r="K11" t="s">
        <v>18</v>
      </c>
      <c r="L11" t="s">
        <v>19</v>
      </c>
      <c r="N11">
        <v>9</v>
      </c>
      <c r="O11" s="4" t="s">
        <v>119</v>
      </c>
      <c r="P11" s="4" t="s">
        <v>120</v>
      </c>
      <c r="Q11">
        <v>2</v>
      </c>
      <c r="T11" s="2" t="s">
        <v>134</v>
      </c>
    </row>
    <row r="12" spans="6:21" ht="12.75">
      <c r="F12">
        <v>10</v>
      </c>
      <c r="G12" s="4" t="s">
        <v>98</v>
      </c>
      <c r="H12" s="4" t="s">
        <v>97</v>
      </c>
      <c r="I12">
        <v>4</v>
      </c>
      <c r="J12">
        <v>10</v>
      </c>
      <c r="K12" t="s">
        <v>20</v>
      </c>
      <c r="L12" t="s">
        <v>21</v>
      </c>
      <c r="N12">
        <v>10</v>
      </c>
      <c r="O12" s="4"/>
      <c r="P12" s="4"/>
      <c r="T12" s="3" t="s">
        <v>0</v>
      </c>
      <c r="U12" s="3" t="s">
        <v>1</v>
      </c>
    </row>
    <row r="13" spans="10:22" ht="12.75">
      <c r="J13">
        <v>11</v>
      </c>
      <c r="K13" t="s">
        <v>22</v>
      </c>
      <c r="L13" t="s">
        <v>23</v>
      </c>
      <c r="S13">
        <v>1</v>
      </c>
      <c r="T13" s="6" t="s">
        <v>69</v>
      </c>
      <c r="U13" s="6" t="s">
        <v>131</v>
      </c>
      <c r="V13">
        <v>4</v>
      </c>
    </row>
    <row r="14" spans="10:22" ht="12.75">
      <c r="J14">
        <v>12</v>
      </c>
      <c r="K14" t="s">
        <v>24</v>
      </c>
      <c r="L14" t="s">
        <v>25</v>
      </c>
      <c r="S14">
        <v>2</v>
      </c>
      <c r="T14" s="6" t="s">
        <v>135</v>
      </c>
      <c r="U14" s="7" t="s">
        <v>136</v>
      </c>
      <c r="V14">
        <v>4</v>
      </c>
    </row>
    <row r="15" spans="6:21" ht="12.75">
      <c r="F15">
        <v>1</v>
      </c>
      <c r="G15" s="4" t="s">
        <v>63</v>
      </c>
      <c r="H15" s="4" t="s">
        <v>62</v>
      </c>
      <c r="J15">
        <v>13</v>
      </c>
      <c r="K15" t="s">
        <v>26</v>
      </c>
      <c r="L15" t="s">
        <v>27</v>
      </c>
      <c r="N15">
        <v>1</v>
      </c>
      <c r="O15" s="4" t="s">
        <v>106</v>
      </c>
      <c r="P15" s="4" t="s">
        <v>107</v>
      </c>
      <c r="T15" s="6"/>
      <c r="U15" s="6"/>
    </row>
    <row r="16" spans="6:21" ht="12.75">
      <c r="F16">
        <v>2</v>
      </c>
      <c r="G16" s="4" t="s">
        <v>67</v>
      </c>
      <c r="H16" s="4" t="s">
        <v>66</v>
      </c>
      <c r="J16">
        <v>14</v>
      </c>
      <c r="K16" t="s">
        <v>28</v>
      </c>
      <c r="L16" t="s">
        <v>29</v>
      </c>
      <c r="N16">
        <v>2</v>
      </c>
      <c r="O16" s="4" t="s">
        <v>121</v>
      </c>
      <c r="P16" s="4" t="s">
        <v>122</v>
      </c>
      <c r="S16">
        <v>1</v>
      </c>
      <c r="T16" s="6" t="s">
        <v>32</v>
      </c>
      <c r="U16" s="6" t="s">
        <v>130</v>
      </c>
    </row>
    <row r="17" spans="6:21" ht="12.75">
      <c r="F17">
        <v>3</v>
      </c>
      <c r="G17" s="4" t="s">
        <v>71</v>
      </c>
      <c r="H17" s="4" t="s">
        <v>70</v>
      </c>
      <c r="J17">
        <v>15</v>
      </c>
      <c r="K17" t="s">
        <v>30</v>
      </c>
      <c r="L17" t="s">
        <v>31</v>
      </c>
      <c r="N17">
        <v>3</v>
      </c>
      <c r="O17" s="4" t="s">
        <v>123</v>
      </c>
      <c r="P17" s="4" t="s">
        <v>124</v>
      </c>
      <c r="S17">
        <v>2</v>
      </c>
      <c r="T17" s="6" t="s">
        <v>141</v>
      </c>
      <c r="U17" s="6" t="s">
        <v>161</v>
      </c>
    </row>
    <row r="18" spans="6:21" ht="12.75">
      <c r="F18">
        <v>4</v>
      </c>
      <c r="G18" s="4" t="s">
        <v>41</v>
      </c>
      <c r="H18" s="4" t="s">
        <v>72</v>
      </c>
      <c r="N18">
        <v>4</v>
      </c>
      <c r="O18" s="4" t="s">
        <v>36</v>
      </c>
      <c r="P18" s="4" t="s">
        <v>125</v>
      </c>
      <c r="S18">
        <v>3</v>
      </c>
      <c r="T18" s="6" t="s">
        <v>162</v>
      </c>
      <c r="U18" s="6" t="s">
        <v>163</v>
      </c>
    </row>
    <row r="19" spans="2:21" ht="14.25" customHeight="1">
      <c r="B19" s="2"/>
      <c r="F19">
        <v>5</v>
      </c>
      <c r="G19" s="4" t="s">
        <v>74</v>
      </c>
      <c r="H19" s="4" t="s">
        <v>73</v>
      </c>
      <c r="K19" s="2"/>
      <c r="N19">
        <v>5</v>
      </c>
      <c r="O19" s="4" t="s">
        <v>126</v>
      </c>
      <c r="P19" s="8" t="s">
        <v>153</v>
      </c>
      <c r="S19">
        <v>4</v>
      </c>
      <c r="T19" s="4"/>
      <c r="U19" s="4"/>
    </row>
    <row r="20" spans="6:21" ht="12.75">
      <c r="F20">
        <v>6</v>
      </c>
      <c r="G20" s="4" t="s">
        <v>78</v>
      </c>
      <c r="H20" s="4" t="s">
        <v>77</v>
      </c>
      <c r="J20">
        <v>1</v>
      </c>
      <c r="K20" t="s">
        <v>32</v>
      </c>
      <c r="L20" t="s">
        <v>33</v>
      </c>
      <c r="O20" s="4"/>
      <c r="P20" s="4"/>
      <c r="T20" s="4"/>
      <c r="U20" s="4"/>
    </row>
    <row r="21" spans="6:21" ht="12.75">
      <c r="F21">
        <v>7</v>
      </c>
      <c r="G21" s="4" t="s">
        <v>80</v>
      </c>
      <c r="H21" s="4" t="s">
        <v>79</v>
      </c>
      <c r="J21">
        <v>2</v>
      </c>
      <c r="K21" t="s">
        <v>34</v>
      </c>
      <c r="L21" t="s">
        <v>35</v>
      </c>
      <c r="O21" s="4"/>
      <c r="P21" s="4"/>
      <c r="T21" s="4"/>
      <c r="U21" s="4"/>
    </row>
    <row r="22" spans="6:21" ht="12.75">
      <c r="F22">
        <v>8</v>
      </c>
      <c r="G22" s="4" t="s">
        <v>82</v>
      </c>
      <c r="H22" s="4" t="s">
        <v>81</v>
      </c>
      <c r="J22">
        <v>3</v>
      </c>
      <c r="K22" t="s">
        <v>36</v>
      </c>
      <c r="L22" t="s">
        <v>37</v>
      </c>
      <c r="O22" s="4"/>
      <c r="P22" s="4"/>
      <c r="T22" s="4"/>
      <c r="U22" s="4"/>
    </row>
    <row r="23" spans="6:21" ht="12.75">
      <c r="F23">
        <v>9</v>
      </c>
      <c r="G23" s="4" t="s">
        <v>88</v>
      </c>
      <c r="H23" s="4" t="s">
        <v>87</v>
      </c>
      <c r="J23">
        <v>4</v>
      </c>
      <c r="K23" t="s">
        <v>38</v>
      </c>
      <c r="L23" t="s">
        <v>19</v>
      </c>
      <c r="O23" s="4"/>
      <c r="P23" s="4"/>
      <c r="T23" s="4"/>
      <c r="U23" s="4"/>
    </row>
    <row r="24" spans="6:21" ht="12.75">
      <c r="F24">
        <v>10</v>
      </c>
      <c r="G24" s="4" t="s">
        <v>92</v>
      </c>
      <c r="H24" s="4" t="s">
        <v>91</v>
      </c>
      <c r="J24">
        <v>5</v>
      </c>
      <c r="K24" t="s">
        <v>39</v>
      </c>
      <c r="L24" t="s">
        <v>40</v>
      </c>
      <c r="O24" s="4"/>
      <c r="P24" s="4"/>
      <c r="T24" s="4"/>
      <c r="U24" s="4"/>
    </row>
    <row r="25" spans="6:21" ht="12.75">
      <c r="F25">
        <v>11</v>
      </c>
      <c r="G25" s="4" t="s">
        <v>94</v>
      </c>
      <c r="H25" s="4" t="s">
        <v>93</v>
      </c>
      <c r="J25">
        <v>6</v>
      </c>
      <c r="K25" t="s">
        <v>41</v>
      </c>
      <c r="L25" t="s">
        <v>42</v>
      </c>
      <c r="O25" s="4"/>
      <c r="P25" s="4"/>
      <c r="T25" s="4"/>
      <c r="U25" s="4"/>
    </row>
    <row r="26" spans="6:12" ht="12.75">
      <c r="F26">
        <v>12</v>
      </c>
      <c r="G26" s="4" t="s">
        <v>142</v>
      </c>
      <c r="J26">
        <v>7</v>
      </c>
      <c r="K26" t="s">
        <v>43</v>
      </c>
      <c r="L26" t="s">
        <v>44</v>
      </c>
    </row>
    <row r="28" ht="12.75">
      <c r="K28" t="s">
        <v>164</v>
      </c>
    </row>
    <row r="31" spans="7:8" ht="12.75">
      <c r="G31" s="4"/>
      <c r="H31" s="4"/>
    </row>
    <row r="32" spans="2:12" ht="12.75">
      <c r="B32" t="s">
        <v>154</v>
      </c>
      <c r="D32" t="s">
        <v>151</v>
      </c>
      <c r="E32" t="s">
        <v>152</v>
      </c>
      <c r="I32" t="s">
        <v>157</v>
      </c>
      <c r="K32" t="s">
        <v>151</v>
      </c>
      <c r="L32" t="s">
        <v>152</v>
      </c>
    </row>
    <row r="33" spans="2:12" ht="12.75">
      <c r="B33">
        <v>7</v>
      </c>
      <c r="D33">
        <v>10</v>
      </c>
      <c r="E33">
        <v>15</v>
      </c>
      <c r="I33" s="4">
        <v>12</v>
      </c>
      <c r="K33" t="s">
        <v>99</v>
      </c>
      <c r="L33" t="s">
        <v>101</v>
      </c>
    </row>
    <row r="34" spans="2:12" ht="12.75">
      <c r="B34">
        <v>10</v>
      </c>
      <c r="D34">
        <v>9</v>
      </c>
      <c r="E34">
        <v>7</v>
      </c>
      <c r="I34">
        <v>7</v>
      </c>
      <c r="K34" t="s">
        <v>160</v>
      </c>
      <c r="L34" t="s">
        <v>159</v>
      </c>
    </row>
    <row r="35" spans="2:12" ht="12.75">
      <c r="B35" s="4">
        <v>15</v>
      </c>
      <c r="C35" s="4"/>
      <c r="D35">
        <v>2</v>
      </c>
      <c r="I35">
        <v>5</v>
      </c>
      <c r="L35" t="s">
        <v>134</v>
      </c>
    </row>
    <row r="36" spans="2:9" ht="12.75">
      <c r="B36" s="4">
        <v>9</v>
      </c>
      <c r="C36" s="4"/>
      <c r="D36">
        <v>2</v>
      </c>
      <c r="I36">
        <v>3</v>
      </c>
    </row>
    <row r="37" spans="2:12" ht="12.75">
      <c r="B37" s="4">
        <v>2</v>
      </c>
      <c r="D37">
        <f>SUM(D33:D36)</f>
        <v>23</v>
      </c>
      <c r="E37">
        <f>SUM(E33:E36)</f>
        <v>22</v>
      </c>
      <c r="I37" t="s">
        <v>158</v>
      </c>
      <c r="K37" s="4">
        <v>12</v>
      </c>
      <c r="L37">
        <v>7</v>
      </c>
    </row>
    <row r="38" spans="2:12" ht="12.75">
      <c r="B38" s="4">
        <v>2</v>
      </c>
      <c r="I38">
        <f>SUM(I33:I36)+2</f>
        <v>29</v>
      </c>
      <c r="K38">
        <v>3</v>
      </c>
      <c r="L38">
        <v>5</v>
      </c>
    </row>
    <row r="39" spans="2:12" ht="12.75">
      <c r="B39">
        <f>SUM(B33:B38)</f>
        <v>45</v>
      </c>
      <c r="L39" t="s">
        <v>158</v>
      </c>
    </row>
    <row r="40" spans="4:12" ht="12.75">
      <c r="D40" t="s">
        <v>165</v>
      </c>
      <c r="E40" t="s">
        <v>165</v>
      </c>
      <c r="K40">
        <f>SUM(K37:K38)</f>
        <v>15</v>
      </c>
      <c r="L40">
        <f>SUM(L37:L38)+2</f>
        <v>14</v>
      </c>
    </row>
    <row r="41" spans="4:5" ht="12.75">
      <c r="D41" t="s">
        <v>169</v>
      </c>
      <c r="E41">
        <v>14</v>
      </c>
    </row>
    <row r="42" spans="4:5" ht="12.75">
      <c r="D42" t="s">
        <v>166</v>
      </c>
      <c r="E42" t="s">
        <v>166</v>
      </c>
    </row>
    <row r="43" spans="4:5" ht="12.75">
      <c r="D43" t="s">
        <v>170</v>
      </c>
      <c r="E43">
        <v>14</v>
      </c>
    </row>
    <row r="44" spans="4:5" ht="12.75">
      <c r="D44" t="s">
        <v>167</v>
      </c>
      <c r="E44" t="s">
        <v>167</v>
      </c>
    </row>
    <row r="45" spans="4:5" ht="12.75">
      <c r="D45" t="s">
        <v>171</v>
      </c>
      <c r="E45">
        <v>17</v>
      </c>
    </row>
    <row r="46" spans="4:5" ht="12.75">
      <c r="D46" t="s">
        <v>168</v>
      </c>
      <c r="E46" t="s">
        <v>168</v>
      </c>
    </row>
    <row r="47" spans="4:5" ht="12.75">
      <c r="D47" t="s">
        <v>172</v>
      </c>
      <c r="E47">
        <v>18</v>
      </c>
    </row>
    <row r="48" spans="4:5" ht="12.75">
      <c r="D48" t="s">
        <v>59</v>
      </c>
      <c r="E48" t="s">
        <v>59</v>
      </c>
    </row>
    <row r="49" spans="4:5" ht="12.75">
      <c r="D49" t="s">
        <v>171</v>
      </c>
      <c r="E49">
        <v>9</v>
      </c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</cols>
  <sheetData>
    <row r="1" ht="12.75">
      <c r="A1" s="3" t="s">
        <v>211</v>
      </c>
    </row>
    <row r="3" spans="1:5" ht="12.75">
      <c r="A3" t="s">
        <v>0</v>
      </c>
      <c r="B3" t="s">
        <v>1</v>
      </c>
      <c r="C3" t="s">
        <v>184</v>
      </c>
      <c r="D3" t="s">
        <v>196</v>
      </c>
      <c r="E3" t="s">
        <v>59</v>
      </c>
    </row>
    <row r="4" spans="1:5" ht="12.75">
      <c r="A4" t="s">
        <v>94</v>
      </c>
      <c r="B4" t="s">
        <v>93</v>
      </c>
      <c r="C4">
        <v>15.3</v>
      </c>
      <c r="D4">
        <v>1</v>
      </c>
      <c r="E4">
        <f>VLOOKUP(B4,AA_M_FINAL!$B$4:$D$30,2,FALSE)</f>
        <v>54</v>
      </c>
    </row>
    <row r="5" spans="1:5" ht="12.75">
      <c r="A5" t="s">
        <v>71</v>
      </c>
      <c r="B5" t="s">
        <v>70</v>
      </c>
      <c r="C5">
        <v>14.9</v>
      </c>
      <c r="D5">
        <v>2</v>
      </c>
      <c r="E5">
        <f>VLOOKUP(B5,AA_M_FINAL!$B$4:$D$30,2,FALSE)</f>
        <v>76</v>
      </c>
    </row>
    <row r="6" spans="1:5" ht="12.75">
      <c r="A6" t="s">
        <v>92</v>
      </c>
      <c r="B6" t="s">
        <v>91</v>
      </c>
      <c r="C6">
        <v>14.3</v>
      </c>
      <c r="D6">
        <v>3</v>
      </c>
      <c r="E6">
        <f>VLOOKUP(B6,AA_M_FINAL!$B$4:$D$30,2,FALSE)</f>
        <v>79.80000000000001</v>
      </c>
    </row>
    <row r="7" spans="1:5" ht="12.75">
      <c r="A7" t="s">
        <v>36</v>
      </c>
      <c r="B7" t="s">
        <v>125</v>
      </c>
      <c r="C7">
        <v>14.3</v>
      </c>
      <c r="D7">
        <v>3</v>
      </c>
      <c r="E7">
        <f>VLOOKUP(B7,AA_M_FINAL!$B$4:$D$30,2,FALSE)</f>
        <v>76.80000000000001</v>
      </c>
    </row>
    <row r="8" spans="1:5" ht="12.75">
      <c r="A8" t="s">
        <v>78</v>
      </c>
      <c r="B8" t="s">
        <v>77</v>
      </c>
      <c r="C8">
        <v>14.2</v>
      </c>
      <c r="D8">
        <v>5</v>
      </c>
      <c r="E8">
        <f>VLOOKUP(B8,AA_M_FINAL!$B$4:$D$30,2,FALSE)</f>
        <v>78.1</v>
      </c>
    </row>
    <row r="9" spans="1:5" ht="12.75">
      <c r="A9" t="s">
        <v>139</v>
      </c>
      <c r="B9" t="s">
        <v>140</v>
      </c>
      <c r="C9">
        <v>14</v>
      </c>
      <c r="D9">
        <v>6</v>
      </c>
      <c r="E9">
        <f>VLOOKUP(B9,AA_M_FINAL!$B$4:$D$30,2,FALSE)</f>
        <v>61.39999999999999</v>
      </c>
    </row>
    <row r="10" spans="1:5" ht="12.75">
      <c r="A10" t="s">
        <v>82</v>
      </c>
      <c r="B10" t="s">
        <v>81</v>
      </c>
      <c r="C10">
        <v>13.9</v>
      </c>
      <c r="D10">
        <v>7</v>
      </c>
      <c r="E10">
        <f>VLOOKUP(B10,AA_M_FINAL!$B$4:$D$30,2,FALSE)</f>
        <v>78.1</v>
      </c>
    </row>
    <row r="11" spans="1:5" ht="12.75">
      <c r="A11" t="s">
        <v>137</v>
      </c>
      <c r="B11" t="s">
        <v>138</v>
      </c>
      <c r="C11">
        <v>13.8</v>
      </c>
      <c r="D11">
        <v>8</v>
      </c>
      <c r="E11">
        <f>VLOOKUP(B11,AA_M_FINAL!$B$4:$D$30,2,FALSE)</f>
        <v>34</v>
      </c>
    </row>
    <row r="12" spans="1:5" ht="12.75">
      <c r="A12" t="s">
        <v>36</v>
      </c>
      <c r="B12" t="s">
        <v>37</v>
      </c>
      <c r="C12">
        <v>13.4</v>
      </c>
      <c r="D12">
        <v>9</v>
      </c>
      <c r="E12">
        <f>VLOOKUP(B12,AA_M_FINAL!$B$4:$D$30,2,FALSE)</f>
        <v>73.5</v>
      </c>
    </row>
    <row r="13" spans="1:5" ht="12.75">
      <c r="A13" t="s">
        <v>34</v>
      </c>
      <c r="B13" t="s">
        <v>35</v>
      </c>
      <c r="C13">
        <v>13.3</v>
      </c>
      <c r="D13">
        <v>10</v>
      </c>
      <c r="E13">
        <f>VLOOKUP(B13,AA_M_FINAL!$B$4:$D$30,2,FALSE)</f>
        <v>72.89999999999999</v>
      </c>
    </row>
    <row r="14" spans="1:5" ht="12.75">
      <c r="A14" t="s">
        <v>141</v>
      </c>
      <c r="B14" t="s">
        <v>161</v>
      </c>
      <c r="C14">
        <v>13.1</v>
      </c>
      <c r="D14">
        <v>11</v>
      </c>
      <c r="E14">
        <f>VLOOKUP(B14,AA_M_FINAL!$B$4:$D$30,2,FALSE)</f>
        <v>54</v>
      </c>
    </row>
    <row r="15" spans="1:5" ht="12.75">
      <c r="A15" t="s">
        <v>63</v>
      </c>
      <c r="B15" t="s">
        <v>62</v>
      </c>
      <c r="C15">
        <v>12.6</v>
      </c>
      <c r="D15">
        <v>12</v>
      </c>
      <c r="E15">
        <f>VLOOKUP(B15,AA_M_FINAL!$B$4:$D$30,2,FALSE)</f>
        <v>69.80000000000001</v>
      </c>
    </row>
    <row r="16" spans="1:5" ht="12.75">
      <c r="A16" t="s">
        <v>88</v>
      </c>
      <c r="B16" t="s">
        <v>87</v>
      </c>
      <c r="C16">
        <v>12.6</v>
      </c>
      <c r="D16">
        <v>12</v>
      </c>
      <c r="E16">
        <f>VLOOKUP(B16,AA_M_FINAL!$B$4:$D$30,2,FALSE)</f>
        <v>74.8</v>
      </c>
    </row>
    <row r="17" spans="1:5" ht="12.75">
      <c r="A17" t="s">
        <v>38</v>
      </c>
      <c r="B17" t="s">
        <v>19</v>
      </c>
      <c r="C17">
        <v>12.6</v>
      </c>
      <c r="D17">
        <v>12</v>
      </c>
      <c r="E17">
        <f>VLOOKUP(B17,AA_M_FINAL!$B$4:$D$30,2,FALSE)</f>
        <v>69.10000000000001</v>
      </c>
    </row>
    <row r="18" spans="1:5" ht="12.75">
      <c r="A18" t="s">
        <v>80</v>
      </c>
      <c r="B18" t="s">
        <v>79</v>
      </c>
      <c r="C18">
        <v>12.4</v>
      </c>
      <c r="D18">
        <v>15</v>
      </c>
      <c r="E18">
        <f>VLOOKUP(B18,AA_M_FINAL!$B$4:$D$30,2,FALSE)</f>
        <v>54.800000000000004</v>
      </c>
    </row>
    <row r="19" spans="1:5" ht="12.75">
      <c r="A19" t="s">
        <v>32</v>
      </c>
      <c r="B19" t="s">
        <v>130</v>
      </c>
      <c r="C19">
        <v>12.3</v>
      </c>
      <c r="D19">
        <v>16</v>
      </c>
      <c r="E19">
        <f>VLOOKUP(B19,AA_M_FINAL!$B$4:$D$30,2,FALSE)</f>
        <v>60.099999999999994</v>
      </c>
    </row>
    <row r="20" spans="1:5" ht="12.75">
      <c r="A20" t="s">
        <v>162</v>
      </c>
      <c r="B20" t="s">
        <v>163</v>
      </c>
      <c r="C20">
        <v>12.1</v>
      </c>
      <c r="D20">
        <v>17</v>
      </c>
      <c r="E20">
        <f>VLOOKUP(B20,AA_M_FINAL!$B$4:$D$30,2,FALSE)</f>
        <v>57.8</v>
      </c>
    </row>
    <row r="21" spans="1:5" ht="12.75">
      <c r="A21" t="s">
        <v>41</v>
      </c>
      <c r="B21" t="s">
        <v>72</v>
      </c>
      <c r="C21">
        <v>12</v>
      </c>
      <c r="D21">
        <v>18</v>
      </c>
      <c r="E21">
        <f>VLOOKUP(B21,AA_M_FINAL!$B$4:$D$30,2,FALSE)</f>
        <v>23</v>
      </c>
    </row>
    <row r="22" spans="1:5" ht="12.75">
      <c r="A22" t="s">
        <v>123</v>
      </c>
      <c r="B22" t="s">
        <v>124</v>
      </c>
      <c r="C22">
        <v>11.9</v>
      </c>
      <c r="D22">
        <v>19</v>
      </c>
      <c r="E22">
        <f>VLOOKUP(B22,AA_M_FINAL!$B$4:$D$30,2,FALSE)</f>
        <v>11.9</v>
      </c>
    </row>
    <row r="23" spans="1:5" ht="12.75">
      <c r="A23" t="s">
        <v>43</v>
      </c>
      <c r="B23" t="s">
        <v>127</v>
      </c>
      <c r="C23">
        <v>11.1</v>
      </c>
      <c r="D23">
        <v>20</v>
      </c>
      <c r="E23">
        <f>VLOOKUP(B23,AA_M_FINAL!$B$4:$D$30,2,FALSE)</f>
        <v>40.5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  <col min="4" max="4" width="9.8515625" style="0" bestFit="1" customWidth="1"/>
  </cols>
  <sheetData>
    <row r="1" ht="12.75">
      <c r="A1" s="3" t="s">
        <v>212</v>
      </c>
    </row>
    <row r="3" spans="1:5" ht="12.75">
      <c r="A3" t="s">
        <v>0</v>
      </c>
      <c r="B3" t="s">
        <v>1</v>
      </c>
      <c r="C3" t="s">
        <v>184</v>
      </c>
      <c r="D3" t="s">
        <v>196</v>
      </c>
      <c r="E3" t="s">
        <v>59</v>
      </c>
    </row>
    <row r="4" spans="1:5" ht="12.75">
      <c r="A4" t="s">
        <v>78</v>
      </c>
      <c r="B4" t="s">
        <v>77</v>
      </c>
      <c r="C4">
        <v>13.5</v>
      </c>
      <c r="D4">
        <v>1</v>
      </c>
      <c r="E4">
        <f>VLOOKUP(B4,AA_M_FINAL!$B$4:$D$30,2,FALSE)</f>
        <v>78.1</v>
      </c>
    </row>
    <row r="5" spans="1:5" ht="12.75">
      <c r="A5" t="s">
        <v>88</v>
      </c>
      <c r="B5" t="s">
        <v>87</v>
      </c>
      <c r="C5">
        <v>12.7</v>
      </c>
      <c r="D5">
        <v>2</v>
      </c>
      <c r="E5">
        <f>VLOOKUP(B5,AA_M_FINAL!$B$4:$D$30,2,FALSE)</f>
        <v>74.8</v>
      </c>
    </row>
    <row r="6" spans="1:5" ht="12.75">
      <c r="A6" t="s">
        <v>92</v>
      </c>
      <c r="B6" t="s">
        <v>91</v>
      </c>
      <c r="C6">
        <v>12.6</v>
      </c>
      <c r="D6">
        <v>3</v>
      </c>
      <c r="E6">
        <f>VLOOKUP(B6,AA_M_FINAL!$B$4:$D$30,2,FALSE)</f>
        <v>79.80000000000001</v>
      </c>
    </row>
    <row r="7" spans="1:5" ht="12.75">
      <c r="A7" t="s">
        <v>36</v>
      </c>
      <c r="B7" t="s">
        <v>125</v>
      </c>
      <c r="C7">
        <v>12.6</v>
      </c>
      <c r="D7">
        <v>3</v>
      </c>
      <c r="E7">
        <f>VLOOKUP(B7,AA_M_FINAL!$B$4:$D$30,2,FALSE)</f>
        <v>76.80000000000001</v>
      </c>
    </row>
    <row r="8" spans="1:5" ht="12.75">
      <c r="A8" t="s">
        <v>94</v>
      </c>
      <c r="B8" t="s">
        <v>93</v>
      </c>
      <c r="C8">
        <v>12.5</v>
      </c>
      <c r="D8">
        <v>5</v>
      </c>
      <c r="E8">
        <f>VLOOKUP(B8,AA_M_FINAL!$B$4:$D$30,2,FALSE)</f>
        <v>54</v>
      </c>
    </row>
    <row r="9" spans="1:5" ht="12.75">
      <c r="A9" t="s">
        <v>82</v>
      </c>
      <c r="B9" t="s">
        <v>81</v>
      </c>
      <c r="C9">
        <v>12.4</v>
      </c>
      <c r="D9">
        <v>6</v>
      </c>
      <c r="E9">
        <f>VLOOKUP(B9,AA_M_FINAL!$B$4:$D$30,2,FALSE)</f>
        <v>78.1</v>
      </c>
    </row>
    <row r="10" spans="1:5" ht="12.75">
      <c r="A10" t="s">
        <v>34</v>
      </c>
      <c r="B10" t="s">
        <v>35</v>
      </c>
      <c r="C10">
        <v>12</v>
      </c>
      <c r="D10">
        <v>7</v>
      </c>
      <c r="E10">
        <f>VLOOKUP(B10,AA_M_FINAL!$B$4:$D$30,2,FALSE)</f>
        <v>72.89999999999999</v>
      </c>
    </row>
    <row r="11" spans="1:5" ht="12.75">
      <c r="A11" t="s">
        <v>80</v>
      </c>
      <c r="B11" t="s">
        <v>79</v>
      </c>
      <c r="C11">
        <v>11.8</v>
      </c>
      <c r="D11">
        <v>8</v>
      </c>
      <c r="E11">
        <f>VLOOKUP(B11,AA_M_FINAL!$B$4:$D$30,2,FALSE)</f>
        <v>54.800000000000004</v>
      </c>
    </row>
    <row r="12" spans="1:5" ht="12.75">
      <c r="A12" t="s">
        <v>71</v>
      </c>
      <c r="B12" t="s">
        <v>70</v>
      </c>
      <c r="C12">
        <v>11.4</v>
      </c>
      <c r="D12">
        <v>9</v>
      </c>
      <c r="E12">
        <f>VLOOKUP(B12,AA_M_FINAL!$B$4:$D$30,2,FALSE)</f>
        <v>76</v>
      </c>
    </row>
    <row r="13" spans="1:5" ht="12.75">
      <c r="A13" t="s">
        <v>36</v>
      </c>
      <c r="B13" t="s">
        <v>37</v>
      </c>
      <c r="C13">
        <v>11.3</v>
      </c>
      <c r="D13">
        <v>10</v>
      </c>
      <c r="E13">
        <f>VLOOKUP(B13,AA_M_FINAL!$B$4:$D$30,2,FALSE)</f>
        <v>73.5</v>
      </c>
    </row>
    <row r="14" spans="1:5" ht="12.75">
      <c r="A14" t="s">
        <v>162</v>
      </c>
      <c r="B14" t="s">
        <v>163</v>
      </c>
      <c r="C14">
        <v>11.2</v>
      </c>
      <c r="D14">
        <v>11</v>
      </c>
      <c r="E14">
        <f>VLOOKUP(B14,AA_M_FINAL!$B$4:$D$30,2,FALSE)</f>
        <v>57.8</v>
      </c>
    </row>
    <row r="15" spans="1:5" ht="12.75">
      <c r="A15" t="s">
        <v>67</v>
      </c>
      <c r="B15" t="s">
        <v>66</v>
      </c>
      <c r="C15">
        <v>10.8</v>
      </c>
      <c r="D15">
        <v>12</v>
      </c>
      <c r="E15">
        <f>VLOOKUP(B15,AA_M_FINAL!$B$4:$D$30,2,FALSE)</f>
        <v>22.200000000000003</v>
      </c>
    </row>
    <row r="16" spans="1:5" ht="12.75">
      <c r="A16" t="s">
        <v>63</v>
      </c>
      <c r="B16" t="s">
        <v>62</v>
      </c>
      <c r="C16">
        <v>10.5</v>
      </c>
      <c r="D16">
        <v>13</v>
      </c>
      <c r="E16">
        <f>VLOOKUP(B16,AA_M_FINAL!$B$4:$D$30,2,FALSE)</f>
        <v>69.80000000000001</v>
      </c>
    </row>
    <row r="17" spans="1:5" ht="12.75">
      <c r="A17" t="s">
        <v>38</v>
      </c>
      <c r="B17" t="s">
        <v>19</v>
      </c>
      <c r="C17">
        <v>10.2</v>
      </c>
      <c r="D17">
        <v>14</v>
      </c>
      <c r="E17">
        <f>VLOOKUP(B17,AA_M_FINAL!$B$4:$D$30,2,FALSE)</f>
        <v>69.10000000000001</v>
      </c>
    </row>
    <row r="18" spans="1:5" ht="12.75">
      <c r="A18" t="s">
        <v>139</v>
      </c>
      <c r="B18" t="s">
        <v>140</v>
      </c>
      <c r="C18">
        <v>9.5</v>
      </c>
      <c r="D18">
        <v>15</v>
      </c>
      <c r="E18">
        <f>VLOOKUP(B18,AA_M_FINAL!$B$4:$D$30,2,FALSE)</f>
        <v>61.39999999999999</v>
      </c>
    </row>
    <row r="19" spans="1:5" ht="12.75">
      <c r="A19" t="s">
        <v>32</v>
      </c>
      <c r="B19" t="s">
        <v>130</v>
      </c>
      <c r="C19">
        <v>9</v>
      </c>
      <c r="D19">
        <v>16</v>
      </c>
      <c r="E19">
        <f>VLOOKUP(B19,AA_M_FINAL!$B$4:$D$30,2,FALSE)</f>
        <v>60.099999999999994</v>
      </c>
    </row>
    <row r="20" spans="1:5" ht="12.75">
      <c r="A20" t="s">
        <v>41</v>
      </c>
      <c r="B20" t="s">
        <v>42</v>
      </c>
      <c r="C20">
        <v>6.8</v>
      </c>
      <c r="D20">
        <v>17</v>
      </c>
      <c r="E20">
        <f>VLOOKUP(B20,AA_M_FINAL!$B$4:$D$30,2,FALSE)</f>
        <v>20.900000000000002</v>
      </c>
    </row>
    <row r="21" spans="1:5" ht="12.75">
      <c r="A21" t="s">
        <v>141</v>
      </c>
      <c r="B21" t="s">
        <v>161</v>
      </c>
      <c r="C21">
        <v>3.5</v>
      </c>
      <c r="D21">
        <v>18</v>
      </c>
      <c r="E21">
        <f>VLOOKUP(B21,AA_M_FINAL!$B$4:$D$30,2,FALSE)</f>
        <v>54</v>
      </c>
    </row>
    <row r="22" spans="1:5" ht="12.75">
      <c r="A22" t="s">
        <v>43</v>
      </c>
      <c r="B22" t="s">
        <v>127</v>
      </c>
      <c r="C22">
        <v>2.5</v>
      </c>
      <c r="D22">
        <v>19</v>
      </c>
      <c r="E22">
        <f>VLOOKUP(B22,AA_M_FINAL!$B$4:$D$30,2,FALSE)</f>
        <v>40.5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  <col min="4" max="4" width="9.8515625" style="0" bestFit="1" customWidth="1"/>
  </cols>
  <sheetData>
    <row r="1" ht="12.75">
      <c r="A1" s="3" t="s">
        <v>213</v>
      </c>
    </row>
    <row r="3" spans="1:5" ht="12.75">
      <c r="A3" t="s">
        <v>0</v>
      </c>
      <c r="B3" t="s">
        <v>1</v>
      </c>
      <c r="C3" t="s">
        <v>184</v>
      </c>
      <c r="D3" t="s">
        <v>196</v>
      </c>
      <c r="E3" t="s">
        <v>59</v>
      </c>
    </row>
    <row r="4" spans="1:5" ht="12.75">
      <c r="A4" t="s">
        <v>82</v>
      </c>
      <c r="B4" t="s">
        <v>81</v>
      </c>
      <c r="C4">
        <v>13.6</v>
      </c>
      <c r="D4">
        <v>1</v>
      </c>
      <c r="E4">
        <f>VLOOKUP(B4,AA_M_FINAL!$B$4:$D$30,2,FALSE)</f>
        <v>78.1</v>
      </c>
    </row>
    <row r="5" spans="1:5" ht="12.75">
      <c r="A5" t="s">
        <v>92</v>
      </c>
      <c r="B5" t="s">
        <v>91</v>
      </c>
      <c r="C5">
        <v>13.4</v>
      </c>
      <c r="D5">
        <v>2</v>
      </c>
      <c r="E5">
        <f>VLOOKUP(B5,AA_M_FINAL!$B$4:$D$30,2,FALSE)</f>
        <v>79.80000000000001</v>
      </c>
    </row>
    <row r="6" spans="1:5" ht="12.75">
      <c r="A6" t="s">
        <v>36</v>
      </c>
      <c r="B6" t="s">
        <v>125</v>
      </c>
      <c r="C6">
        <v>13</v>
      </c>
      <c r="D6">
        <v>3</v>
      </c>
      <c r="E6">
        <f>VLOOKUP(B6,AA_M_FINAL!$B$4:$D$30,2,FALSE)</f>
        <v>76.80000000000001</v>
      </c>
    </row>
    <row r="7" spans="1:5" ht="12.75">
      <c r="A7" t="s">
        <v>141</v>
      </c>
      <c r="B7" t="s">
        <v>161</v>
      </c>
      <c r="C7">
        <v>12.6</v>
      </c>
      <c r="D7">
        <v>4</v>
      </c>
      <c r="E7">
        <f>VLOOKUP(B7,AA_M_FINAL!$B$4:$D$30,2,FALSE)</f>
        <v>54</v>
      </c>
    </row>
    <row r="8" spans="1:5" ht="12.75">
      <c r="A8" t="s">
        <v>36</v>
      </c>
      <c r="B8" t="s">
        <v>37</v>
      </c>
      <c r="C8">
        <v>12.5</v>
      </c>
      <c r="D8">
        <v>5</v>
      </c>
      <c r="E8">
        <f>VLOOKUP(B8,AA_M_FINAL!$B$4:$D$30,2,FALSE)</f>
        <v>73.5</v>
      </c>
    </row>
    <row r="9" spans="1:5" ht="12.75">
      <c r="A9" t="s">
        <v>78</v>
      </c>
      <c r="B9" t="s">
        <v>77</v>
      </c>
      <c r="C9">
        <v>12.3</v>
      </c>
      <c r="D9">
        <v>6</v>
      </c>
      <c r="E9">
        <f>VLOOKUP(B9,AA_M_FINAL!$B$4:$D$30,2,FALSE)</f>
        <v>78.1</v>
      </c>
    </row>
    <row r="10" spans="1:5" ht="12.75">
      <c r="A10" t="s">
        <v>38</v>
      </c>
      <c r="B10" t="s">
        <v>19</v>
      </c>
      <c r="C10">
        <v>11.9</v>
      </c>
      <c r="D10">
        <v>7</v>
      </c>
      <c r="E10">
        <f>VLOOKUP(B10,AA_M_FINAL!$B$4:$D$30,2,FALSE)</f>
        <v>69.10000000000001</v>
      </c>
    </row>
    <row r="11" spans="1:5" ht="12.75">
      <c r="A11" t="s">
        <v>43</v>
      </c>
      <c r="B11" t="s">
        <v>44</v>
      </c>
      <c r="C11">
        <v>11.8</v>
      </c>
      <c r="D11">
        <v>8</v>
      </c>
      <c r="E11">
        <f>VLOOKUP(B11,AA_M_FINAL!$B$4:$D$30,2,FALSE)</f>
        <v>22.700000000000003</v>
      </c>
    </row>
    <row r="12" spans="1:5" ht="12.75">
      <c r="A12" t="s">
        <v>88</v>
      </c>
      <c r="B12" t="s">
        <v>87</v>
      </c>
      <c r="C12">
        <v>11.7</v>
      </c>
      <c r="D12">
        <v>9</v>
      </c>
      <c r="E12">
        <f>VLOOKUP(B12,AA_M_FINAL!$B$4:$D$30,2,FALSE)</f>
        <v>74.8</v>
      </c>
    </row>
    <row r="13" spans="1:5" ht="12.75">
      <c r="A13" t="s">
        <v>34</v>
      </c>
      <c r="B13" t="s">
        <v>35</v>
      </c>
      <c r="C13">
        <v>11.5</v>
      </c>
      <c r="D13">
        <v>10</v>
      </c>
      <c r="E13">
        <f>VLOOKUP(B13,AA_M_FINAL!$B$4:$D$30,2,FALSE)</f>
        <v>72.89999999999999</v>
      </c>
    </row>
    <row r="14" spans="1:5" ht="12.75">
      <c r="A14" t="s">
        <v>63</v>
      </c>
      <c r="B14" t="s">
        <v>62</v>
      </c>
      <c r="C14">
        <v>11.4</v>
      </c>
      <c r="D14">
        <v>11</v>
      </c>
      <c r="E14">
        <f>VLOOKUP(B14,AA_M_FINAL!$B$4:$D$30,2,FALSE)</f>
        <v>69.80000000000001</v>
      </c>
    </row>
    <row r="15" spans="1:5" ht="12.75">
      <c r="A15" t="s">
        <v>32</v>
      </c>
      <c r="B15" t="s">
        <v>130</v>
      </c>
      <c r="C15">
        <v>11.3</v>
      </c>
      <c r="D15">
        <v>12</v>
      </c>
      <c r="E15">
        <f>VLOOKUP(B15,AA_M_FINAL!$B$4:$D$30,2,FALSE)</f>
        <v>60.099999999999994</v>
      </c>
    </row>
    <row r="16" spans="1:5" ht="12.75">
      <c r="A16" t="s">
        <v>71</v>
      </c>
      <c r="B16" t="s">
        <v>70</v>
      </c>
      <c r="C16">
        <v>11.2</v>
      </c>
      <c r="D16">
        <v>13</v>
      </c>
      <c r="E16">
        <f>VLOOKUP(B16,AA_M_FINAL!$B$4:$D$30,2,FALSE)</f>
        <v>76</v>
      </c>
    </row>
    <row r="17" spans="1:5" ht="12.75">
      <c r="A17" t="s">
        <v>162</v>
      </c>
      <c r="B17" t="s">
        <v>163</v>
      </c>
      <c r="C17">
        <v>8</v>
      </c>
      <c r="D17">
        <v>14</v>
      </c>
      <c r="E17">
        <f>VLOOKUP(B17,AA_M_FINAL!$B$4:$D$30,2,FALSE)</f>
        <v>57.8</v>
      </c>
    </row>
    <row r="18" spans="1:5" ht="12.75">
      <c r="A18" t="s">
        <v>80</v>
      </c>
      <c r="B18" t="s">
        <v>79</v>
      </c>
      <c r="C18">
        <v>6.9</v>
      </c>
      <c r="D18">
        <v>15</v>
      </c>
      <c r="E18">
        <f>VLOOKUP(B18,AA_M_FINAL!$B$4:$D$30,2,FALSE)</f>
        <v>54.800000000000004</v>
      </c>
    </row>
    <row r="19" spans="1:5" ht="12.75">
      <c r="A19" t="s">
        <v>139</v>
      </c>
      <c r="B19" t="s">
        <v>140</v>
      </c>
      <c r="C19">
        <v>5.8</v>
      </c>
      <c r="D19">
        <v>16</v>
      </c>
      <c r="E19">
        <f>VLOOKUP(B19,AA_M_FINAL!$B$4:$D$30,2,FALSE)</f>
        <v>61.39999999999999</v>
      </c>
    </row>
    <row r="20" spans="1:5" ht="12.75">
      <c r="A20" t="s">
        <v>43</v>
      </c>
      <c r="B20" t="s">
        <v>127</v>
      </c>
      <c r="C20">
        <v>4.6</v>
      </c>
      <c r="D20">
        <v>17</v>
      </c>
      <c r="E20">
        <f>VLOOKUP(B20,AA_M_FINAL!$B$4:$D$30,2,FALSE)</f>
        <v>40.5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  <col min="4" max="4" width="9.8515625" style="0" bestFit="1" customWidth="1"/>
  </cols>
  <sheetData>
    <row r="1" ht="12.75">
      <c r="A1" s="3" t="s">
        <v>214</v>
      </c>
    </row>
    <row r="3" spans="1:4" ht="12.75">
      <c r="A3" t="s">
        <v>0</v>
      </c>
      <c r="B3" t="s">
        <v>1</v>
      </c>
      <c r="C3" t="s">
        <v>184</v>
      </c>
      <c r="D3" t="s">
        <v>196</v>
      </c>
    </row>
    <row r="4" spans="1:4" ht="12.75">
      <c r="A4" t="s">
        <v>92</v>
      </c>
      <c r="B4" t="s">
        <v>91</v>
      </c>
      <c r="C4">
        <v>79.80000000000001</v>
      </c>
      <c r="D4">
        <v>1</v>
      </c>
    </row>
    <row r="5" spans="1:4" ht="12.75">
      <c r="A5" t="s">
        <v>78</v>
      </c>
      <c r="B5" t="s">
        <v>77</v>
      </c>
      <c r="C5">
        <v>78.1</v>
      </c>
      <c r="D5">
        <v>2</v>
      </c>
    </row>
    <row r="6" spans="1:4" ht="12.75">
      <c r="A6" t="s">
        <v>82</v>
      </c>
      <c r="B6" t="s">
        <v>81</v>
      </c>
      <c r="C6">
        <v>78.1</v>
      </c>
      <c r="D6">
        <v>2</v>
      </c>
    </row>
    <row r="7" spans="1:4" ht="12.75">
      <c r="A7" t="s">
        <v>36</v>
      </c>
      <c r="B7" t="s">
        <v>125</v>
      </c>
      <c r="C7">
        <v>76.80000000000001</v>
      </c>
      <c r="D7">
        <v>4</v>
      </c>
    </row>
    <row r="8" spans="1:4" ht="12.75">
      <c r="A8" t="s">
        <v>71</v>
      </c>
      <c r="B8" t="s">
        <v>70</v>
      </c>
      <c r="C8">
        <v>76</v>
      </c>
      <c r="D8">
        <v>5</v>
      </c>
    </row>
    <row r="9" spans="1:4" ht="12.75">
      <c r="A9" t="s">
        <v>88</v>
      </c>
      <c r="B9" t="s">
        <v>87</v>
      </c>
      <c r="C9">
        <v>74.8</v>
      </c>
      <c r="D9">
        <v>6</v>
      </c>
    </row>
    <row r="10" spans="1:4" ht="12.75">
      <c r="A10" t="s">
        <v>36</v>
      </c>
      <c r="B10" t="s">
        <v>37</v>
      </c>
      <c r="C10">
        <v>73.5</v>
      </c>
      <c r="D10">
        <v>7</v>
      </c>
    </row>
    <row r="11" spans="1:4" ht="12.75">
      <c r="A11" t="s">
        <v>34</v>
      </c>
      <c r="B11" t="s">
        <v>35</v>
      </c>
      <c r="C11">
        <v>72.89999999999999</v>
      </c>
      <c r="D11">
        <v>8</v>
      </c>
    </row>
    <row r="12" spans="1:4" ht="12.75">
      <c r="A12" t="s">
        <v>63</v>
      </c>
      <c r="B12" t="s">
        <v>62</v>
      </c>
      <c r="C12">
        <v>69.80000000000001</v>
      </c>
      <c r="D12">
        <v>9</v>
      </c>
    </row>
    <row r="13" spans="1:4" ht="12.75">
      <c r="A13" t="s">
        <v>38</v>
      </c>
      <c r="B13" t="s">
        <v>19</v>
      </c>
      <c r="C13">
        <v>69.10000000000001</v>
      </c>
      <c r="D13">
        <v>10</v>
      </c>
    </row>
    <row r="14" spans="1:4" ht="12.75">
      <c r="A14" t="s">
        <v>139</v>
      </c>
      <c r="B14" t="s">
        <v>140</v>
      </c>
      <c r="C14">
        <v>61.39999999999999</v>
      </c>
      <c r="D14">
        <v>11</v>
      </c>
    </row>
    <row r="15" spans="1:4" ht="12.75">
      <c r="A15" t="s">
        <v>32</v>
      </c>
      <c r="B15" t="s">
        <v>130</v>
      </c>
      <c r="C15">
        <v>60.099999999999994</v>
      </c>
      <c r="D15">
        <v>12</v>
      </c>
    </row>
    <row r="16" spans="1:4" ht="12.75">
      <c r="A16" t="s">
        <v>162</v>
      </c>
      <c r="B16" t="s">
        <v>163</v>
      </c>
      <c r="C16">
        <v>57.8</v>
      </c>
      <c r="D16">
        <v>13</v>
      </c>
    </row>
    <row r="17" spans="1:4" ht="12.75">
      <c r="A17" t="s">
        <v>80</v>
      </c>
      <c r="B17" t="s">
        <v>79</v>
      </c>
      <c r="C17">
        <v>54.800000000000004</v>
      </c>
      <c r="D17">
        <v>14</v>
      </c>
    </row>
    <row r="18" spans="1:4" ht="12.75">
      <c r="A18" t="s">
        <v>94</v>
      </c>
      <c r="B18" t="s">
        <v>93</v>
      </c>
      <c r="C18">
        <v>54</v>
      </c>
      <c r="D18">
        <v>15</v>
      </c>
    </row>
    <row r="19" spans="1:4" ht="12.75">
      <c r="A19" t="s">
        <v>141</v>
      </c>
      <c r="B19" t="s">
        <v>161</v>
      </c>
      <c r="C19">
        <v>54</v>
      </c>
      <c r="D19">
        <v>15</v>
      </c>
    </row>
    <row r="20" spans="1:4" ht="12.75">
      <c r="A20" t="s">
        <v>43</v>
      </c>
      <c r="B20" t="s">
        <v>127</v>
      </c>
      <c r="C20">
        <v>40.5</v>
      </c>
      <c r="D20">
        <v>17</v>
      </c>
    </row>
    <row r="21" spans="1:4" ht="12.75">
      <c r="A21" t="s">
        <v>137</v>
      </c>
      <c r="B21" t="s">
        <v>138</v>
      </c>
      <c r="C21">
        <v>34</v>
      </c>
      <c r="D21">
        <v>18</v>
      </c>
    </row>
    <row r="22" spans="1:4" ht="12.75">
      <c r="A22" t="s">
        <v>41</v>
      </c>
      <c r="B22" t="s">
        <v>72</v>
      </c>
      <c r="C22">
        <v>23</v>
      </c>
      <c r="D22">
        <v>19</v>
      </c>
    </row>
    <row r="23" spans="1:4" ht="12.75">
      <c r="A23" t="s">
        <v>43</v>
      </c>
      <c r="B23" t="s">
        <v>44</v>
      </c>
      <c r="C23">
        <v>22.700000000000003</v>
      </c>
      <c r="D23">
        <v>20</v>
      </c>
    </row>
    <row r="24" spans="1:4" ht="12.75">
      <c r="A24" t="s">
        <v>67</v>
      </c>
      <c r="B24" t="s">
        <v>66</v>
      </c>
      <c r="C24">
        <v>22.200000000000003</v>
      </c>
      <c r="D24">
        <v>21</v>
      </c>
    </row>
    <row r="25" spans="1:4" ht="12.75">
      <c r="A25" t="s">
        <v>41</v>
      </c>
      <c r="B25" t="s">
        <v>42</v>
      </c>
      <c r="C25">
        <v>20.900000000000002</v>
      </c>
      <c r="D25">
        <v>22</v>
      </c>
    </row>
    <row r="26" spans="1:4" ht="12.75">
      <c r="A26" t="s">
        <v>186</v>
      </c>
      <c r="B26" t="s">
        <v>185</v>
      </c>
      <c r="C26">
        <v>12.5</v>
      </c>
      <c r="D26">
        <v>23</v>
      </c>
    </row>
    <row r="27" spans="1:4" ht="12.75">
      <c r="A27" t="s">
        <v>74</v>
      </c>
      <c r="B27" t="s">
        <v>73</v>
      </c>
      <c r="C27">
        <v>12.2</v>
      </c>
      <c r="D27">
        <v>24</v>
      </c>
    </row>
    <row r="28" spans="1:4" ht="12.75">
      <c r="A28" t="s">
        <v>123</v>
      </c>
      <c r="B28" t="s">
        <v>124</v>
      </c>
      <c r="C28">
        <v>11.9</v>
      </c>
      <c r="D28">
        <v>25</v>
      </c>
    </row>
    <row r="29" spans="1:4" ht="12.75">
      <c r="A29" t="s">
        <v>39</v>
      </c>
      <c r="B29" t="s">
        <v>40</v>
      </c>
      <c r="C29">
        <v>11.3</v>
      </c>
      <c r="D29">
        <v>26</v>
      </c>
    </row>
    <row r="30" spans="1:4" ht="12.75">
      <c r="A30" t="s">
        <v>32</v>
      </c>
      <c r="B30" t="s">
        <v>33</v>
      </c>
      <c r="C30">
        <v>10.4</v>
      </c>
      <c r="D30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3399"/>
  </sheetPr>
  <dimension ref="A1:E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  <col min="4" max="4" width="9.8515625" style="0" bestFit="1" customWidth="1"/>
  </cols>
  <sheetData>
    <row r="1" ht="12.75">
      <c r="A1" s="3" t="s">
        <v>215</v>
      </c>
    </row>
    <row r="3" spans="1:5" ht="12.75">
      <c r="A3" t="s">
        <v>0</v>
      </c>
      <c r="B3" t="s">
        <v>1</v>
      </c>
      <c r="C3" t="s">
        <v>184</v>
      </c>
      <c r="D3" t="s">
        <v>196</v>
      </c>
      <c r="E3" t="s">
        <v>59</v>
      </c>
    </row>
    <row r="4" spans="1:5" ht="12.75">
      <c r="A4" t="s">
        <v>2</v>
      </c>
      <c r="B4" t="s">
        <v>3</v>
      </c>
      <c r="C4">
        <v>9.05</v>
      </c>
      <c r="D4">
        <v>1</v>
      </c>
      <c r="E4">
        <f>VLOOKUP(B4,AA_W_FINAL!$B$4:$C$42,2,FALSE)</f>
        <v>37.45</v>
      </c>
    </row>
    <row r="5" spans="1:5" ht="12.75">
      <c r="A5" t="s">
        <v>10</v>
      </c>
      <c r="B5" t="s">
        <v>11</v>
      </c>
      <c r="C5">
        <v>8.8</v>
      </c>
      <c r="D5">
        <v>2</v>
      </c>
      <c r="E5">
        <f>VLOOKUP(B5,AA_W_FINAL!$B$4:$C$42,2,FALSE)</f>
        <v>34</v>
      </c>
    </row>
    <row r="6" spans="1:5" ht="12.75">
      <c r="A6" t="s">
        <v>109</v>
      </c>
      <c r="B6" t="s">
        <v>110</v>
      </c>
      <c r="C6">
        <v>8.65</v>
      </c>
      <c r="D6">
        <v>3</v>
      </c>
      <c r="E6">
        <f>VLOOKUP(B6,AA_W_FINAL!$B$4:$C$42,2,FALSE)</f>
        <v>36.2</v>
      </c>
    </row>
    <row r="7" spans="1:5" ht="12.75">
      <c r="A7" t="s">
        <v>69</v>
      </c>
      <c r="B7" t="s">
        <v>131</v>
      </c>
      <c r="C7">
        <v>8.5</v>
      </c>
      <c r="D7">
        <v>4</v>
      </c>
      <c r="E7">
        <f>VLOOKUP(B7,AA_W_FINAL!$B$4:$C$42,2,FALSE)</f>
        <v>34.599999999999994</v>
      </c>
    </row>
    <row r="8" spans="1:5" ht="12.75">
      <c r="A8" t="s">
        <v>45</v>
      </c>
      <c r="B8" t="s">
        <v>46</v>
      </c>
      <c r="C8">
        <v>8.35</v>
      </c>
      <c r="D8">
        <v>5</v>
      </c>
      <c r="E8">
        <f>VLOOKUP(B8,AA_W_FINAL!$B$4:$C$42,2,FALSE)</f>
        <v>17.65</v>
      </c>
    </row>
    <row r="9" spans="1:5" ht="12.75">
      <c r="A9" t="s">
        <v>69</v>
      </c>
      <c r="B9" t="s">
        <v>68</v>
      </c>
      <c r="C9">
        <v>8.15</v>
      </c>
      <c r="D9">
        <v>6</v>
      </c>
      <c r="E9">
        <f>VLOOKUP(B9,AA_W_FINAL!$B$4:$C$42,2,FALSE)</f>
        <v>35.9</v>
      </c>
    </row>
    <row r="10" spans="1:5" ht="12.75">
      <c r="A10" t="s">
        <v>47</v>
      </c>
      <c r="B10" t="s">
        <v>48</v>
      </c>
      <c r="C10">
        <v>8.15</v>
      </c>
      <c r="D10">
        <v>6</v>
      </c>
      <c r="E10">
        <f>VLOOKUP(B10,AA_W_FINAL!$B$4:$C$42,2,FALSE)</f>
        <v>31.85</v>
      </c>
    </row>
    <row r="11" spans="1:5" ht="12.75">
      <c r="A11" t="s">
        <v>8</v>
      </c>
      <c r="B11" t="s">
        <v>9</v>
      </c>
      <c r="C11">
        <v>8.1</v>
      </c>
      <c r="D11">
        <v>8</v>
      </c>
      <c r="E11">
        <f>VLOOKUP(B11,AA_W_FINAL!$B$4:$C$42,2,FALSE)</f>
        <v>31.5</v>
      </c>
    </row>
    <row r="12" spans="1:5" ht="12.75">
      <c r="A12" t="s">
        <v>98</v>
      </c>
      <c r="B12" t="s">
        <v>97</v>
      </c>
      <c r="C12">
        <v>8.1</v>
      </c>
      <c r="D12">
        <v>8</v>
      </c>
      <c r="E12">
        <f>VLOOKUP(B12,AA_W_FINAL!$B$4:$C$42,2,FALSE)</f>
        <v>29.799999999999997</v>
      </c>
    </row>
    <row r="13" spans="1:5" ht="12.75">
      <c r="A13" t="s">
        <v>51</v>
      </c>
      <c r="B13" t="s">
        <v>52</v>
      </c>
      <c r="C13">
        <v>8.1</v>
      </c>
      <c r="D13">
        <v>8</v>
      </c>
      <c r="E13">
        <f>VLOOKUP(B13,AA_W_FINAL!$B$4:$C$42,2,FALSE)</f>
        <v>25.299999999999997</v>
      </c>
    </row>
    <row r="14" spans="1:5" ht="12.75">
      <c r="A14" t="s">
        <v>104</v>
      </c>
      <c r="B14" t="s">
        <v>105</v>
      </c>
      <c r="C14">
        <v>8.05</v>
      </c>
      <c r="D14">
        <v>11</v>
      </c>
      <c r="E14">
        <f>VLOOKUP(B14,AA_W_FINAL!$B$4:$C$42,2,FALSE)</f>
        <v>32.45</v>
      </c>
    </row>
    <row r="15" spans="1:5" ht="12.75">
      <c r="A15" t="s">
        <v>18</v>
      </c>
      <c r="B15" t="s">
        <v>96</v>
      </c>
      <c r="C15">
        <v>8.05</v>
      </c>
      <c r="D15">
        <v>11</v>
      </c>
      <c r="E15">
        <f>VLOOKUP(B15,AA_W_FINAL!$B$4:$C$42,2,FALSE)</f>
        <v>31.6</v>
      </c>
    </row>
    <row r="16" spans="1:5" ht="12.75">
      <c r="A16" t="s">
        <v>84</v>
      </c>
      <c r="B16" t="s">
        <v>83</v>
      </c>
      <c r="C16">
        <v>8.05</v>
      </c>
      <c r="D16">
        <v>11</v>
      </c>
      <c r="E16">
        <f>VLOOKUP(B16,AA_W_FINAL!$B$4:$C$42,2,FALSE)</f>
        <v>17.15</v>
      </c>
    </row>
    <row r="17" spans="1:5" ht="12.75">
      <c r="A17" t="s">
        <v>65</v>
      </c>
      <c r="B17" t="s">
        <v>64</v>
      </c>
      <c r="C17">
        <v>8</v>
      </c>
      <c r="D17">
        <v>14</v>
      </c>
      <c r="E17">
        <f>VLOOKUP(B17,AA_W_FINAL!$B$4:$C$42,2,FALSE)</f>
        <v>34.900000000000006</v>
      </c>
    </row>
    <row r="18" spans="1:5" ht="12.75">
      <c r="A18" t="s">
        <v>53</v>
      </c>
      <c r="B18" t="s">
        <v>54</v>
      </c>
      <c r="C18">
        <v>8</v>
      </c>
      <c r="D18">
        <v>14</v>
      </c>
      <c r="E18">
        <f>VLOOKUP(B18,AA_W_FINAL!$B$4:$C$42,2,FALSE)</f>
        <v>21.700000000000003</v>
      </c>
    </row>
    <row r="19" spans="1:5" ht="12.75">
      <c r="A19" t="s">
        <v>49</v>
      </c>
      <c r="B19" t="s">
        <v>50</v>
      </c>
      <c r="C19">
        <v>7.95</v>
      </c>
      <c r="D19">
        <v>16</v>
      </c>
      <c r="E19">
        <f>VLOOKUP(B19,AA_W_FINAL!$B$4:$C$42,2,FALSE)</f>
        <v>31.75</v>
      </c>
    </row>
    <row r="20" spans="1:5" ht="12.75">
      <c r="A20" t="s">
        <v>4</v>
      </c>
      <c r="B20" t="s">
        <v>5</v>
      </c>
      <c r="C20">
        <v>7.75</v>
      </c>
      <c r="D20">
        <v>17</v>
      </c>
      <c r="E20">
        <f>VLOOKUP(B20,AA_W_FINAL!$B$4:$C$42,2,FALSE)</f>
        <v>33.150000000000006</v>
      </c>
    </row>
    <row r="21" spans="1:5" ht="12.75">
      <c r="A21" t="s">
        <v>90</v>
      </c>
      <c r="B21" t="s">
        <v>89</v>
      </c>
      <c r="C21">
        <v>7.6</v>
      </c>
      <c r="D21">
        <v>18</v>
      </c>
      <c r="E21">
        <f>VLOOKUP(B21,AA_W_FINAL!$B$4:$C$42,2,FALSE)</f>
        <v>27.900000000000002</v>
      </c>
    </row>
    <row r="22" spans="1:5" ht="12.75">
      <c r="A22" t="s">
        <v>53</v>
      </c>
      <c r="B22" t="s">
        <v>113</v>
      </c>
      <c r="C22">
        <v>7.6</v>
      </c>
      <c r="D22">
        <v>18</v>
      </c>
      <c r="E22">
        <f>VLOOKUP(B22,AA_W_FINAL!$B$4:$C$42,2,FALSE)</f>
        <v>16.4</v>
      </c>
    </row>
    <row r="23" spans="1:5" ht="12.75">
      <c r="A23" t="s">
        <v>86</v>
      </c>
      <c r="B23" t="s">
        <v>85</v>
      </c>
      <c r="C23">
        <v>7.6</v>
      </c>
      <c r="D23">
        <v>18</v>
      </c>
      <c r="E23">
        <f>VLOOKUP(B23,AA_W_FINAL!$B$4:$C$42,2,FALSE)</f>
        <v>7.6</v>
      </c>
    </row>
    <row r="24" spans="1:5" ht="12.75">
      <c r="A24" t="s">
        <v>14</v>
      </c>
      <c r="B24" t="s">
        <v>15</v>
      </c>
      <c r="C24">
        <v>7.55</v>
      </c>
      <c r="D24">
        <v>21</v>
      </c>
      <c r="E24">
        <f>VLOOKUP(B24,AA_W_FINAL!$B$4:$C$42,2,FALSE)</f>
        <v>14.649999999999999</v>
      </c>
    </row>
    <row r="25" spans="1:5" ht="12.75">
      <c r="A25" t="s">
        <v>132</v>
      </c>
      <c r="B25" t="s">
        <v>133</v>
      </c>
      <c r="C25">
        <v>7.5</v>
      </c>
      <c r="D25">
        <v>22</v>
      </c>
      <c r="E25">
        <f>VLOOKUP(B25,AA_W_FINAL!$B$4:$C$42,2,FALSE)</f>
        <v>23.6</v>
      </c>
    </row>
    <row r="26" spans="1:5" ht="12.75">
      <c r="A26" t="s">
        <v>69</v>
      </c>
      <c r="B26" t="s">
        <v>95</v>
      </c>
      <c r="C26">
        <v>7.4</v>
      </c>
      <c r="D26">
        <v>23</v>
      </c>
      <c r="E26">
        <f>VLOOKUP(B26,AA_W_FINAL!$B$4:$C$42,2,FALSE)</f>
        <v>7.4</v>
      </c>
    </row>
    <row r="27" spans="1:5" ht="12.75">
      <c r="A27" t="s">
        <v>119</v>
      </c>
      <c r="B27" t="s">
        <v>120</v>
      </c>
      <c r="C27">
        <v>7.2</v>
      </c>
      <c r="D27">
        <v>24</v>
      </c>
      <c r="E27">
        <f>VLOOKUP(B27,AA_W_FINAL!$B$4:$C$42,2,FALSE)</f>
        <v>20.9</v>
      </c>
    </row>
    <row r="28" spans="1:5" ht="12.75">
      <c r="A28" t="s">
        <v>135</v>
      </c>
      <c r="B28" t="s">
        <v>136</v>
      </c>
      <c r="C28">
        <v>7.15</v>
      </c>
      <c r="D28">
        <v>25</v>
      </c>
      <c r="E28">
        <f>VLOOKUP(B28,AA_W_FINAL!$B$4:$C$42,2,FALSE)</f>
        <v>28.15</v>
      </c>
    </row>
    <row r="29" spans="1:5" ht="12.75">
      <c r="A29" t="s">
        <v>20</v>
      </c>
      <c r="B29" t="s">
        <v>21</v>
      </c>
      <c r="C29">
        <v>6.8</v>
      </c>
      <c r="D29">
        <v>26</v>
      </c>
      <c r="E29">
        <f>VLOOKUP(B29,AA_W_FINAL!$B$4:$C$42,2,FALSE)</f>
        <v>15.399999999999999</v>
      </c>
    </row>
    <row r="30" spans="1:5" ht="12.75">
      <c r="A30" t="s">
        <v>16</v>
      </c>
      <c r="B30" t="s">
        <v>17</v>
      </c>
      <c r="C30">
        <v>6.6</v>
      </c>
      <c r="D30">
        <v>27</v>
      </c>
      <c r="E30">
        <f>VLOOKUP(B30,AA_W_FINAL!$B$4:$C$42,2,FALSE)</f>
        <v>11.8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3399"/>
  </sheetPr>
  <dimension ref="A1:D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</cols>
  <sheetData>
    <row r="1" ht="12.75">
      <c r="A1" s="3" t="s">
        <v>216</v>
      </c>
    </row>
    <row r="3" spans="1:4" ht="12.75">
      <c r="A3" t="s">
        <v>0</v>
      </c>
      <c r="B3" t="s">
        <v>1</v>
      </c>
      <c r="C3" t="s">
        <v>184</v>
      </c>
      <c r="D3" t="s">
        <v>196</v>
      </c>
    </row>
    <row r="4" spans="1:4" ht="12.75">
      <c r="A4" t="s">
        <v>2</v>
      </c>
      <c r="B4" t="s">
        <v>3</v>
      </c>
      <c r="C4">
        <v>9.7</v>
      </c>
      <c r="D4">
        <v>1</v>
      </c>
    </row>
    <row r="5" spans="1:4" ht="12.75">
      <c r="A5" t="s">
        <v>45</v>
      </c>
      <c r="B5" t="s">
        <v>46</v>
      </c>
      <c r="C5">
        <v>9.3</v>
      </c>
      <c r="D5">
        <v>2</v>
      </c>
    </row>
    <row r="6" spans="1:4" ht="12.75">
      <c r="A6" t="s">
        <v>18</v>
      </c>
      <c r="B6" t="s">
        <v>19</v>
      </c>
      <c r="C6">
        <v>9.1</v>
      </c>
      <c r="D6">
        <v>3</v>
      </c>
    </row>
    <row r="7" spans="1:4" ht="12.75">
      <c r="A7" t="s">
        <v>69</v>
      </c>
      <c r="B7" t="s">
        <v>68</v>
      </c>
      <c r="C7">
        <v>9</v>
      </c>
      <c r="D7">
        <v>4</v>
      </c>
    </row>
    <row r="8" spans="1:4" ht="12.75">
      <c r="A8" t="s">
        <v>128</v>
      </c>
      <c r="B8" t="s">
        <v>195</v>
      </c>
      <c r="C8">
        <v>9</v>
      </c>
      <c r="D8">
        <v>4</v>
      </c>
    </row>
    <row r="9" spans="1:4" ht="12.75">
      <c r="A9" t="s">
        <v>65</v>
      </c>
      <c r="B9" t="s">
        <v>64</v>
      </c>
      <c r="C9">
        <v>8.7</v>
      </c>
      <c r="D9">
        <v>6</v>
      </c>
    </row>
    <row r="10" spans="1:4" ht="12.75">
      <c r="A10" t="s">
        <v>69</v>
      </c>
      <c r="B10" t="s">
        <v>131</v>
      </c>
      <c r="C10">
        <v>8.7</v>
      </c>
      <c r="D10">
        <v>6</v>
      </c>
    </row>
    <row r="11" spans="1:4" ht="12.75">
      <c r="A11" t="s">
        <v>109</v>
      </c>
      <c r="B11" t="s">
        <v>110</v>
      </c>
      <c r="C11">
        <v>8.5</v>
      </c>
      <c r="D11">
        <v>8</v>
      </c>
    </row>
    <row r="12" spans="1:4" ht="12.75">
      <c r="A12" t="s">
        <v>10</v>
      </c>
      <c r="B12" t="s">
        <v>11</v>
      </c>
      <c r="C12">
        <v>8.4</v>
      </c>
      <c r="D12">
        <v>9</v>
      </c>
    </row>
    <row r="13" spans="1:4" ht="12.75">
      <c r="A13" t="s">
        <v>4</v>
      </c>
      <c r="B13" t="s">
        <v>5</v>
      </c>
      <c r="C13">
        <v>8.3</v>
      </c>
      <c r="D13">
        <v>10</v>
      </c>
    </row>
    <row r="14" spans="1:4" ht="12.75">
      <c r="A14" t="s">
        <v>47</v>
      </c>
      <c r="B14" t="s">
        <v>48</v>
      </c>
      <c r="C14">
        <v>7.5</v>
      </c>
      <c r="D14">
        <v>11</v>
      </c>
    </row>
    <row r="15" spans="1:4" ht="12.75">
      <c r="A15" t="s">
        <v>6</v>
      </c>
      <c r="B15" t="s">
        <v>7</v>
      </c>
      <c r="C15">
        <v>7.4</v>
      </c>
      <c r="D15">
        <v>12</v>
      </c>
    </row>
    <row r="16" spans="1:4" ht="12.75">
      <c r="A16" t="s">
        <v>114</v>
      </c>
      <c r="B16" t="s">
        <v>115</v>
      </c>
      <c r="C16">
        <v>7.4</v>
      </c>
      <c r="D16">
        <v>12</v>
      </c>
    </row>
    <row r="17" spans="1:4" ht="12.75">
      <c r="A17" t="s">
        <v>49</v>
      </c>
      <c r="B17" t="s">
        <v>50</v>
      </c>
      <c r="C17">
        <v>7.4</v>
      </c>
      <c r="D17">
        <v>12</v>
      </c>
    </row>
    <row r="18" spans="1:4" ht="12.75">
      <c r="A18" t="s">
        <v>104</v>
      </c>
      <c r="B18" t="s">
        <v>105</v>
      </c>
      <c r="C18">
        <v>7.1</v>
      </c>
      <c r="D18">
        <v>15</v>
      </c>
    </row>
    <row r="19" spans="1:4" ht="12.75">
      <c r="A19" t="s">
        <v>8</v>
      </c>
      <c r="B19" t="s">
        <v>108</v>
      </c>
      <c r="C19">
        <v>7</v>
      </c>
      <c r="D19">
        <v>16</v>
      </c>
    </row>
    <row r="20" spans="1:4" ht="12.75">
      <c r="A20" t="s">
        <v>18</v>
      </c>
      <c r="B20" t="s">
        <v>96</v>
      </c>
      <c r="C20">
        <v>6.4</v>
      </c>
      <c r="D20">
        <v>17</v>
      </c>
    </row>
    <row r="21" spans="1:4" ht="12.75">
      <c r="A21" t="s">
        <v>98</v>
      </c>
      <c r="B21" t="s">
        <v>97</v>
      </c>
      <c r="C21">
        <v>6.1</v>
      </c>
      <c r="D21">
        <v>18</v>
      </c>
    </row>
    <row r="22" spans="1:4" ht="12.75">
      <c r="A22" t="s">
        <v>8</v>
      </c>
      <c r="B22" t="s">
        <v>9</v>
      </c>
      <c r="C22">
        <v>6</v>
      </c>
      <c r="D22">
        <v>19</v>
      </c>
    </row>
    <row r="23" spans="1:4" ht="12.75">
      <c r="A23" t="s">
        <v>135</v>
      </c>
      <c r="B23" t="s">
        <v>136</v>
      </c>
      <c r="C23">
        <v>6</v>
      </c>
      <c r="D23">
        <v>19</v>
      </c>
    </row>
    <row r="24" spans="1:4" ht="12.75">
      <c r="A24" t="s">
        <v>90</v>
      </c>
      <c r="B24" t="s">
        <v>89</v>
      </c>
      <c r="C24">
        <v>3</v>
      </c>
      <c r="D24">
        <v>21</v>
      </c>
    </row>
    <row r="25" spans="1:4" ht="12.75">
      <c r="A25" t="s">
        <v>53</v>
      </c>
      <c r="B25" t="s">
        <v>54</v>
      </c>
      <c r="C25">
        <v>2</v>
      </c>
      <c r="D25">
        <v>22</v>
      </c>
    </row>
    <row r="26" spans="1:4" ht="12.75">
      <c r="A26" t="s">
        <v>20</v>
      </c>
      <c r="B26" t="s">
        <v>21</v>
      </c>
      <c r="C26">
        <v>1</v>
      </c>
      <c r="D26">
        <v>23</v>
      </c>
    </row>
    <row r="27" spans="1:4" ht="12.75">
      <c r="A27" t="s">
        <v>30</v>
      </c>
      <c r="B27" t="s">
        <v>31</v>
      </c>
      <c r="C27">
        <v>0.8</v>
      </c>
      <c r="D27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3399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  <col min="4" max="4" width="9.8515625" style="0" bestFit="1" customWidth="1"/>
  </cols>
  <sheetData>
    <row r="1" ht="12.75">
      <c r="A1" s="3" t="s">
        <v>217</v>
      </c>
    </row>
    <row r="3" spans="1:5" ht="12.75">
      <c r="A3" t="s">
        <v>0</v>
      </c>
      <c r="B3" t="s">
        <v>1</v>
      </c>
      <c r="C3" t="s">
        <v>184</v>
      </c>
      <c r="D3" t="s">
        <v>196</v>
      </c>
      <c r="E3" t="s">
        <v>59</v>
      </c>
    </row>
    <row r="4" spans="1:5" ht="12.75">
      <c r="A4" t="s">
        <v>109</v>
      </c>
      <c r="B4" t="s">
        <v>110</v>
      </c>
      <c r="C4">
        <v>9.8</v>
      </c>
      <c r="D4">
        <v>1</v>
      </c>
      <c r="E4">
        <f>VLOOKUP(B4,AA_W_FINAL!$B$4:$C$42,2,FALSE)</f>
        <v>36.2</v>
      </c>
    </row>
    <row r="5" spans="1:5" ht="12.75">
      <c r="A5" t="s">
        <v>2</v>
      </c>
      <c r="B5" t="s">
        <v>3</v>
      </c>
      <c r="C5">
        <v>9.7</v>
      </c>
      <c r="D5">
        <v>2</v>
      </c>
      <c r="E5">
        <f>VLOOKUP(B5,AA_W_FINAL!$B$4:$C$42,2,FALSE)</f>
        <v>37.45</v>
      </c>
    </row>
    <row r="6" spans="1:5" ht="12.75">
      <c r="A6" t="s">
        <v>128</v>
      </c>
      <c r="B6" t="s">
        <v>195</v>
      </c>
      <c r="C6">
        <v>9.5</v>
      </c>
      <c r="D6">
        <v>3</v>
      </c>
      <c r="E6">
        <f>VLOOKUP(B6,AA_W_FINAL!$B$4:$C$42,2,FALSE)</f>
        <v>18.5</v>
      </c>
    </row>
    <row r="7" spans="1:5" ht="12.75">
      <c r="A7" t="s">
        <v>69</v>
      </c>
      <c r="B7" t="s">
        <v>68</v>
      </c>
      <c r="C7">
        <v>9.4</v>
      </c>
      <c r="D7">
        <v>4</v>
      </c>
      <c r="E7">
        <f>VLOOKUP(B7,AA_W_FINAL!$B$4:$C$42,2,FALSE)</f>
        <v>35.9</v>
      </c>
    </row>
    <row r="8" spans="1:5" ht="12.75">
      <c r="A8" t="s">
        <v>90</v>
      </c>
      <c r="B8" t="s">
        <v>89</v>
      </c>
      <c r="C8">
        <v>9</v>
      </c>
      <c r="D8">
        <v>5</v>
      </c>
      <c r="E8">
        <f>VLOOKUP(B8,AA_W_FINAL!$B$4:$C$42,2,FALSE)</f>
        <v>27.900000000000002</v>
      </c>
    </row>
    <row r="9" spans="1:5" ht="12.75">
      <c r="A9" t="s">
        <v>65</v>
      </c>
      <c r="B9" t="s">
        <v>64</v>
      </c>
      <c r="C9">
        <v>8.9</v>
      </c>
      <c r="D9">
        <v>6</v>
      </c>
      <c r="E9">
        <f>VLOOKUP(B9,AA_W_FINAL!$B$4:$C$42,2,FALSE)</f>
        <v>34.900000000000006</v>
      </c>
    </row>
    <row r="10" spans="1:5" ht="12.75">
      <c r="A10" t="s">
        <v>8</v>
      </c>
      <c r="B10" t="s">
        <v>108</v>
      </c>
      <c r="C10">
        <v>8.9</v>
      </c>
      <c r="D10">
        <v>6</v>
      </c>
      <c r="E10">
        <f>VLOOKUP(B10,AA_W_FINAL!$B$4:$C$42,2,FALSE)</f>
        <v>15.9</v>
      </c>
    </row>
    <row r="11" spans="1:5" ht="12.75">
      <c r="A11" t="s">
        <v>22</v>
      </c>
      <c r="B11" t="s">
        <v>23</v>
      </c>
      <c r="C11">
        <v>8.9</v>
      </c>
      <c r="D11">
        <v>6</v>
      </c>
      <c r="E11">
        <f>VLOOKUP(B11,AA_W_FINAL!$B$4:$C$42,2,FALSE)</f>
        <v>8.9</v>
      </c>
    </row>
    <row r="12" spans="1:5" ht="12.75">
      <c r="A12" t="s">
        <v>51</v>
      </c>
      <c r="B12" t="s">
        <v>52</v>
      </c>
      <c r="C12">
        <v>8.8</v>
      </c>
      <c r="D12">
        <v>9</v>
      </c>
      <c r="E12">
        <f>VLOOKUP(B12,AA_W_FINAL!$B$4:$C$42,2,FALSE)</f>
        <v>25.299999999999997</v>
      </c>
    </row>
    <row r="13" spans="1:5" ht="12.75">
      <c r="A13" t="s">
        <v>6</v>
      </c>
      <c r="B13" t="s">
        <v>7</v>
      </c>
      <c r="C13">
        <v>8.7</v>
      </c>
      <c r="D13">
        <v>10</v>
      </c>
      <c r="E13">
        <f>VLOOKUP(B13,AA_W_FINAL!$B$4:$C$42,2,FALSE)</f>
        <v>16.1</v>
      </c>
    </row>
    <row r="14" spans="1:5" ht="12.75">
      <c r="A14" t="s">
        <v>8</v>
      </c>
      <c r="B14" t="s">
        <v>9</v>
      </c>
      <c r="C14">
        <v>8.6</v>
      </c>
      <c r="D14">
        <v>11</v>
      </c>
      <c r="E14">
        <f>VLOOKUP(B14,AA_W_FINAL!$B$4:$C$42,2,FALSE)</f>
        <v>31.5</v>
      </c>
    </row>
    <row r="15" spans="1:5" ht="12.75">
      <c r="A15" t="s">
        <v>104</v>
      </c>
      <c r="B15" t="s">
        <v>105</v>
      </c>
      <c r="C15">
        <v>8.4</v>
      </c>
      <c r="D15">
        <v>12</v>
      </c>
      <c r="E15">
        <f>VLOOKUP(B15,AA_W_FINAL!$B$4:$C$42,2,FALSE)</f>
        <v>32.45</v>
      </c>
    </row>
    <row r="16" spans="1:5" ht="12.75">
      <c r="A16" t="s">
        <v>4</v>
      </c>
      <c r="B16" t="s">
        <v>5</v>
      </c>
      <c r="C16">
        <v>8.3</v>
      </c>
      <c r="D16">
        <v>13</v>
      </c>
      <c r="E16">
        <f>VLOOKUP(B16,AA_W_FINAL!$B$4:$C$42,2,FALSE)</f>
        <v>33.150000000000006</v>
      </c>
    </row>
    <row r="17" spans="1:5" ht="12.75">
      <c r="A17" t="s">
        <v>49</v>
      </c>
      <c r="B17" t="s">
        <v>50</v>
      </c>
      <c r="C17">
        <v>8.3</v>
      </c>
      <c r="D17">
        <v>13</v>
      </c>
      <c r="E17">
        <f>VLOOKUP(B17,AA_W_FINAL!$B$4:$C$42,2,FALSE)</f>
        <v>31.75</v>
      </c>
    </row>
    <row r="18" spans="1:5" ht="12.75">
      <c r="A18" t="s">
        <v>69</v>
      </c>
      <c r="B18" t="s">
        <v>131</v>
      </c>
      <c r="C18">
        <v>8.1</v>
      </c>
      <c r="D18">
        <v>15</v>
      </c>
      <c r="E18">
        <f>VLOOKUP(B18,AA_W_FINAL!$B$4:$C$42,2,FALSE)</f>
        <v>34.599999999999994</v>
      </c>
    </row>
    <row r="19" spans="1:5" ht="12.75">
      <c r="A19" t="s">
        <v>18</v>
      </c>
      <c r="B19" t="s">
        <v>96</v>
      </c>
      <c r="C19">
        <v>8</v>
      </c>
      <c r="D19">
        <v>16</v>
      </c>
      <c r="E19">
        <f>VLOOKUP(B19,AA_W_FINAL!$B$4:$C$42,2,FALSE)</f>
        <v>31.6</v>
      </c>
    </row>
    <row r="20" spans="1:5" ht="12.75">
      <c r="A20" t="s">
        <v>132</v>
      </c>
      <c r="B20" t="s">
        <v>133</v>
      </c>
      <c r="C20">
        <v>8</v>
      </c>
      <c r="D20">
        <v>16</v>
      </c>
      <c r="E20">
        <f>VLOOKUP(B20,AA_W_FINAL!$B$4:$C$42,2,FALSE)</f>
        <v>23.6</v>
      </c>
    </row>
    <row r="21" spans="1:5" ht="12.75">
      <c r="A21" t="s">
        <v>47</v>
      </c>
      <c r="B21" t="s">
        <v>48</v>
      </c>
      <c r="C21">
        <v>7.6</v>
      </c>
      <c r="D21">
        <v>18</v>
      </c>
      <c r="E21">
        <f>VLOOKUP(B21,AA_W_FINAL!$B$4:$C$42,2,FALSE)</f>
        <v>31.85</v>
      </c>
    </row>
    <row r="22" spans="1:5" ht="12.75">
      <c r="A22" t="s">
        <v>98</v>
      </c>
      <c r="B22" t="s">
        <v>97</v>
      </c>
      <c r="C22">
        <v>7.6</v>
      </c>
      <c r="D22">
        <v>18</v>
      </c>
      <c r="E22">
        <f>VLOOKUP(B22,AA_W_FINAL!$B$4:$C$42,2,FALSE)</f>
        <v>29.799999999999997</v>
      </c>
    </row>
    <row r="23" spans="1:5" ht="12.75">
      <c r="A23" t="s">
        <v>135</v>
      </c>
      <c r="B23" t="s">
        <v>136</v>
      </c>
      <c r="C23">
        <v>7</v>
      </c>
      <c r="D23">
        <v>20</v>
      </c>
      <c r="E23">
        <f>VLOOKUP(B23,AA_W_FINAL!$B$4:$C$42,2,FALSE)</f>
        <v>28.15</v>
      </c>
    </row>
    <row r="24" spans="1:5" ht="12.75">
      <c r="A24" t="s">
        <v>119</v>
      </c>
      <c r="B24" t="s">
        <v>120</v>
      </c>
      <c r="C24">
        <v>6.7</v>
      </c>
      <c r="D24">
        <v>21</v>
      </c>
      <c r="E24">
        <f>VLOOKUP(B24,AA_W_FINAL!$B$4:$C$42,2,FALSE)</f>
        <v>20.9</v>
      </c>
    </row>
    <row r="25" spans="1:5" ht="12.75">
      <c r="A25" t="s">
        <v>53</v>
      </c>
      <c r="B25" t="s">
        <v>54</v>
      </c>
      <c r="C25">
        <v>5.3</v>
      </c>
      <c r="D25">
        <v>22</v>
      </c>
      <c r="E25">
        <f>VLOOKUP(B25,AA_W_FINAL!$B$4:$C$42,2,FALSE)</f>
        <v>21.700000000000003</v>
      </c>
    </row>
    <row r="26" spans="1:5" ht="12.75">
      <c r="A26" t="s">
        <v>16</v>
      </c>
      <c r="B26" t="s">
        <v>17</v>
      </c>
      <c r="C26">
        <v>5.2</v>
      </c>
      <c r="D26">
        <v>23</v>
      </c>
      <c r="E26">
        <f>VLOOKUP(B26,AA_W_FINAL!$B$4:$C$42,2,FALSE)</f>
        <v>11.8</v>
      </c>
    </row>
    <row r="27" spans="1:5" ht="12.75">
      <c r="A27" t="s">
        <v>30</v>
      </c>
      <c r="B27" t="s">
        <v>31</v>
      </c>
      <c r="C27">
        <v>5</v>
      </c>
      <c r="D27">
        <v>24</v>
      </c>
      <c r="E27">
        <f>VLOOKUP(B27,AA_W_FINAL!$B$4:$C$42,2,FALSE)</f>
        <v>5.8</v>
      </c>
    </row>
    <row r="28" spans="1:5" ht="12.75">
      <c r="A28" t="s">
        <v>206</v>
      </c>
      <c r="B28" t="s">
        <v>207</v>
      </c>
      <c r="C28">
        <v>4.5</v>
      </c>
      <c r="D28">
        <v>25</v>
      </c>
      <c r="E28">
        <f>VLOOKUP(B28,AA_W_FINAL!$B$4:$C$42,2,FALSE)</f>
        <v>4.5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3399"/>
  </sheetPr>
  <dimension ref="A1: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  <col min="4" max="4" width="9.8515625" style="0" bestFit="1" customWidth="1"/>
  </cols>
  <sheetData>
    <row r="1" ht="12.75">
      <c r="A1" s="3" t="s">
        <v>218</v>
      </c>
    </row>
    <row r="3" spans="1:5" ht="12.75">
      <c r="A3" t="s">
        <v>0</v>
      </c>
      <c r="B3" t="s">
        <v>1</v>
      </c>
      <c r="C3" t="s">
        <v>184</v>
      </c>
      <c r="D3" t="s">
        <v>196</v>
      </c>
      <c r="E3" t="s">
        <v>59</v>
      </c>
    </row>
    <row r="4" spans="1:5" ht="12.75">
      <c r="A4" t="s">
        <v>69</v>
      </c>
      <c r="B4" t="s">
        <v>68</v>
      </c>
      <c r="C4">
        <v>9.35</v>
      </c>
      <c r="D4">
        <v>1</v>
      </c>
      <c r="E4">
        <f>VLOOKUP(B4,AA_W_FINAL!$B$4:$C$42,2,FALSE)</f>
        <v>35.9</v>
      </c>
    </row>
    <row r="5" spans="1:5" ht="12.75">
      <c r="A5" t="s">
        <v>65</v>
      </c>
      <c r="B5" t="s">
        <v>64</v>
      </c>
      <c r="C5">
        <v>9.3</v>
      </c>
      <c r="D5">
        <v>2</v>
      </c>
      <c r="E5">
        <f>VLOOKUP(B5,AA_W_FINAL!$B$4:$C$42,2,FALSE)</f>
        <v>34.900000000000006</v>
      </c>
    </row>
    <row r="6" spans="1:5" ht="12.75">
      <c r="A6" t="s">
        <v>69</v>
      </c>
      <c r="B6" t="s">
        <v>131</v>
      </c>
      <c r="C6">
        <v>9.3</v>
      </c>
      <c r="D6">
        <v>2</v>
      </c>
      <c r="E6">
        <f>VLOOKUP(B6,AA_W_FINAL!$B$4:$C$42,2,FALSE)</f>
        <v>34.599999999999994</v>
      </c>
    </row>
    <row r="7" spans="1:5" ht="12.75">
      <c r="A7" t="s">
        <v>109</v>
      </c>
      <c r="B7" t="s">
        <v>110</v>
      </c>
      <c r="C7">
        <v>9.25</v>
      </c>
      <c r="D7">
        <v>4</v>
      </c>
      <c r="E7">
        <f>VLOOKUP(B7,AA_W_FINAL!$B$4:$C$42,2,FALSE)</f>
        <v>36.2</v>
      </c>
    </row>
    <row r="8" spans="1:5" ht="12.75">
      <c r="A8" t="s">
        <v>18</v>
      </c>
      <c r="B8" t="s">
        <v>96</v>
      </c>
      <c r="C8">
        <v>9.15</v>
      </c>
      <c r="D8">
        <v>5</v>
      </c>
      <c r="E8">
        <f>VLOOKUP(B8,AA_W_FINAL!$B$4:$C$42,2,FALSE)</f>
        <v>31.6</v>
      </c>
    </row>
    <row r="9" spans="1:5" ht="12.75">
      <c r="A9" t="s">
        <v>84</v>
      </c>
      <c r="B9" t="s">
        <v>83</v>
      </c>
      <c r="C9">
        <v>9.1</v>
      </c>
      <c r="D9">
        <v>6</v>
      </c>
      <c r="E9">
        <f>VLOOKUP(B9,AA_W_FINAL!$B$4:$C$42,2,FALSE)</f>
        <v>17.15</v>
      </c>
    </row>
    <row r="10" spans="1:5" ht="12.75">
      <c r="A10" t="s">
        <v>2</v>
      </c>
      <c r="B10" t="s">
        <v>3</v>
      </c>
      <c r="C10">
        <v>9</v>
      </c>
      <c r="D10">
        <v>7</v>
      </c>
      <c r="E10">
        <f>VLOOKUP(B10,AA_W_FINAL!$B$4:$C$42,2,FALSE)</f>
        <v>37.45</v>
      </c>
    </row>
    <row r="11" spans="1:5" ht="12.75">
      <c r="A11" t="s">
        <v>104</v>
      </c>
      <c r="B11" t="s">
        <v>105</v>
      </c>
      <c r="C11">
        <v>8.9</v>
      </c>
      <c r="D11">
        <v>8</v>
      </c>
      <c r="E11">
        <f>VLOOKUP(B11,AA_W_FINAL!$B$4:$C$42,2,FALSE)</f>
        <v>32.45</v>
      </c>
    </row>
    <row r="12" spans="1:5" ht="12.75">
      <c r="A12" t="s">
        <v>4</v>
      </c>
      <c r="B12" t="s">
        <v>5</v>
      </c>
      <c r="C12">
        <v>8.8</v>
      </c>
      <c r="D12">
        <v>9</v>
      </c>
      <c r="E12">
        <f>VLOOKUP(B12,AA_W_FINAL!$B$4:$C$42,2,FALSE)</f>
        <v>33.150000000000006</v>
      </c>
    </row>
    <row r="13" spans="1:5" ht="12.75">
      <c r="A13" t="s">
        <v>8</v>
      </c>
      <c r="B13" t="s">
        <v>9</v>
      </c>
      <c r="C13">
        <v>8.8</v>
      </c>
      <c r="D13">
        <v>9</v>
      </c>
      <c r="E13">
        <f>VLOOKUP(B13,AA_W_FINAL!$B$4:$C$42,2,FALSE)</f>
        <v>31.5</v>
      </c>
    </row>
    <row r="14" spans="1:5" ht="12.75">
      <c r="A14" t="s">
        <v>53</v>
      </c>
      <c r="B14" t="s">
        <v>113</v>
      </c>
      <c r="C14">
        <v>8.8</v>
      </c>
      <c r="D14">
        <v>9</v>
      </c>
      <c r="E14">
        <f>VLOOKUP(B14,AA_W_FINAL!$B$4:$C$42,2,FALSE)</f>
        <v>16.4</v>
      </c>
    </row>
    <row r="15" spans="1:5" ht="12.75">
      <c r="A15" t="s">
        <v>47</v>
      </c>
      <c r="B15" t="s">
        <v>48</v>
      </c>
      <c r="C15">
        <v>8.6</v>
      </c>
      <c r="D15">
        <v>12</v>
      </c>
      <c r="E15">
        <f>VLOOKUP(B15,AA_W_FINAL!$B$4:$C$42,2,FALSE)</f>
        <v>31.85</v>
      </c>
    </row>
    <row r="16" spans="1:5" ht="12.75">
      <c r="A16" t="s">
        <v>28</v>
      </c>
      <c r="B16" t="s">
        <v>29</v>
      </c>
      <c r="C16">
        <v>8.5</v>
      </c>
      <c r="D16">
        <v>13</v>
      </c>
      <c r="E16">
        <f>VLOOKUP(B16,AA_W_FINAL!$B$4:$C$42,2,FALSE)</f>
        <v>8.5</v>
      </c>
    </row>
    <row r="17" spans="1:5" ht="12.75">
      <c r="A17" t="s">
        <v>10</v>
      </c>
      <c r="B17" t="s">
        <v>11</v>
      </c>
      <c r="C17">
        <v>8.4</v>
      </c>
      <c r="D17">
        <v>14</v>
      </c>
      <c r="E17">
        <f>VLOOKUP(B17,AA_W_FINAL!$B$4:$C$42,2,FALSE)</f>
        <v>34</v>
      </c>
    </row>
    <row r="18" spans="1:5" ht="12.75">
      <c r="A18" t="s">
        <v>51</v>
      </c>
      <c r="B18" t="s">
        <v>52</v>
      </c>
      <c r="C18">
        <v>8.4</v>
      </c>
      <c r="D18">
        <v>14</v>
      </c>
      <c r="E18">
        <f>VLOOKUP(B18,AA_W_FINAL!$B$4:$C$42,2,FALSE)</f>
        <v>25.299999999999997</v>
      </c>
    </row>
    <row r="19" spans="1:5" ht="12.75">
      <c r="A19" t="s">
        <v>90</v>
      </c>
      <c r="B19" t="s">
        <v>89</v>
      </c>
      <c r="C19">
        <v>8.3</v>
      </c>
      <c r="D19">
        <v>16</v>
      </c>
      <c r="E19">
        <f>VLOOKUP(B19,AA_W_FINAL!$B$4:$C$42,2,FALSE)</f>
        <v>27.900000000000002</v>
      </c>
    </row>
    <row r="20" spans="1:5" ht="12.75">
      <c r="A20" t="s">
        <v>132</v>
      </c>
      <c r="B20" t="s">
        <v>133</v>
      </c>
      <c r="C20">
        <v>8.1</v>
      </c>
      <c r="D20">
        <v>17</v>
      </c>
      <c r="E20">
        <f>VLOOKUP(B20,AA_W_FINAL!$B$4:$C$42,2,FALSE)</f>
        <v>23.6</v>
      </c>
    </row>
    <row r="21" spans="1:5" ht="12.75">
      <c r="A21" t="s">
        <v>49</v>
      </c>
      <c r="B21" t="s">
        <v>50</v>
      </c>
      <c r="C21">
        <v>8.1</v>
      </c>
      <c r="D21">
        <v>17</v>
      </c>
      <c r="E21">
        <f>VLOOKUP(B21,AA_W_FINAL!$B$4:$C$42,2,FALSE)</f>
        <v>31.75</v>
      </c>
    </row>
    <row r="22" spans="1:5" ht="12.75">
      <c r="A22" t="s">
        <v>98</v>
      </c>
      <c r="B22" t="s">
        <v>97</v>
      </c>
      <c r="C22">
        <v>8</v>
      </c>
      <c r="D22">
        <v>19</v>
      </c>
      <c r="E22">
        <f>VLOOKUP(B22,AA_W_FINAL!$B$4:$C$42,2,FALSE)</f>
        <v>29.799999999999997</v>
      </c>
    </row>
    <row r="23" spans="1:5" ht="12.75">
      <c r="A23" t="s">
        <v>135</v>
      </c>
      <c r="B23" t="s">
        <v>136</v>
      </c>
      <c r="C23">
        <v>8</v>
      </c>
      <c r="D23">
        <v>19</v>
      </c>
      <c r="E23">
        <f>VLOOKUP(B23,AA_W_FINAL!$B$4:$C$42,2,FALSE)</f>
        <v>28.15</v>
      </c>
    </row>
    <row r="24" spans="1:5" ht="12.75">
      <c r="A24" t="s">
        <v>20</v>
      </c>
      <c r="B24" t="s">
        <v>21</v>
      </c>
      <c r="C24">
        <v>7.6</v>
      </c>
      <c r="D24">
        <v>21</v>
      </c>
      <c r="E24">
        <f>VLOOKUP(B24,AA_W_FINAL!$B$4:$C$42,2,FALSE)</f>
        <v>15.399999999999999</v>
      </c>
    </row>
    <row r="25" spans="1:5" ht="12.75">
      <c r="A25" t="s">
        <v>61</v>
      </c>
      <c r="B25" t="s">
        <v>60</v>
      </c>
      <c r="C25">
        <v>7.4</v>
      </c>
      <c r="D25">
        <v>22</v>
      </c>
      <c r="E25">
        <f>VLOOKUP(B25,AA_W_FINAL!$B$4:$C$42,2,FALSE)</f>
        <v>7.4</v>
      </c>
    </row>
    <row r="26" spans="1:5" ht="12.75">
      <c r="A26" t="s">
        <v>14</v>
      </c>
      <c r="B26" t="s">
        <v>15</v>
      </c>
      <c r="C26">
        <v>7.1</v>
      </c>
      <c r="D26">
        <v>23</v>
      </c>
      <c r="E26">
        <f>VLOOKUP(B26,AA_W_FINAL!$B$4:$C$42,2,FALSE)</f>
        <v>14.649999999999999</v>
      </c>
    </row>
    <row r="27" spans="1:5" ht="12.75">
      <c r="A27" t="s">
        <v>119</v>
      </c>
      <c r="B27" t="s">
        <v>120</v>
      </c>
      <c r="C27">
        <v>7</v>
      </c>
      <c r="D27">
        <v>24</v>
      </c>
      <c r="E27">
        <f>VLOOKUP(B27,AA_W_FINAL!$B$4:$C$42,2,FALSE)</f>
        <v>20.9</v>
      </c>
    </row>
    <row r="28" spans="1:5" ht="12.75">
      <c r="A28" t="s">
        <v>53</v>
      </c>
      <c r="B28" t="s">
        <v>54</v>
      </c>
      <c r="C28">
        <v>6.4</v>
      </c>
      <c r="D28">
        <v>25</v>
      </c>
      <c r="E28">
        <f>VLOOKUP(B28,AA_W_FINAL!$B$4:$C$42,2,FALSE)</f>
        <v>21.700000000000003</v>
      </c>
    </row>
    <row r="29" spans="1:5" ht="12.75">
      <c r="A29" t="s">
        <v>26</v>
      </c>
      <c r="B29" t="s">
        <v>27</v>
      </c>
      <c r="C29">
        <v>6</v>
      </c>
      <c r="D29">
        <v>26</v>
      </c>
      <c r="E29">
        <f>VLOOKUP(B29,AA_W_FINAL!$B$4:$C$42,2,FALSE)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3399"/>
  </sheetPr>
  <dimension ref="A1:D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6.00390625" style="0" bestFit="1" customWidth="1"/>
    <col min="4" max="4" width="9.8515625" style="0" bestFit="1" customWidth="1"/>
  </cols>
  <sheetData>
    <row r="1" ht="12.75">
      <c r="A1" s="3" t="s">
        <v>219</v>
      </c>
    </row>
    <row r="3" spans="1:4" ht="12.75">
      <c r="A3" t="s">
        <v>0</v>
      </c>
      <c r="B3" t="s">
        <v>1</v>
      </c>
      <c r="C3" t="s">
        <v>184</v>
      </c>
      <c r="D3" t="s">
        <v>196</v>
      </c>
    </row>
    <row r="4" spans="1:4" ht="12.75">
      <c r="A4" t="s">
        <v>2</v>
      </c>
      <c r="B4" t="s">
        <v>3</v>
      </c>
      <c r="C4">
        <v>37.45</v>
      </c>
      <c r="D4">
        <v>1</v>
      </c>
    </row>
    <row r="5" spans="1:4" ht="12.75">
      <c r="A5" t="s">
        <v>109</v>
      </c>
      <c r="B5" t="s">
        <v>110</v>
      </c>
      <c r="C5">
        <v>36.2</v>
      </c>
      <c r="D5">
        <v>2</v>
      </c>
    </row>
    <row r="6" spans="1:4" ht="12.75">
      <c r="A6" t="s">
        <v>69</v>
      </c>
      <c r="B6" t="s">
        <v>68</v>
      </c>
      <c r="C6">
        <v>35.9</v>
      </c>
      <c r="D6">
        <v>3</v>
      </c>
    </row>
    <row r="7" spans="1:4" ht="12.75">
      <c r="A7" t="s">
        <v>65</v>
      </c>
      <c r="B7" t="s">
        <v>64</v>
      </c>
      <c r="C7">
        <v>34.900000000000006</v>
      </c>
      <c r="D7">
        <v>4</v>
      </c>
    </row>
    <row r="8" spans="1:4" ht="12.75">
      <c r="A8" t="s">
        <v>69</v>
      </c>
      <c r="B8" t="s">
        <v>131</v>
      </c>
      <c r="C8">
        <v>34.599999999999994</v>
      </c>
      <c r="D8">
        <v>5</v>
      </c>
    </row>
    <row r="9" spans="1:4" ht="12.75">
      <c r="A9" t="s">
        <v>10</v>
      </c>
      <c r="B9" t="s">
        <v>11</v>
      </c>
      <c r="C9">
        <v>34</v>
      </c>
      <c r="D9">
        <v>6</v>
      </c>
    </row>
    <row r="10" spans="1:4" ht="12.75">
      <c r="A10" t="s">
        <v>4</v>
      </c>
      <c r="B10" t="s">
        <v>5</v>
      </c>
      <c r="C10">
        <v>33.150000000000006</v>
      </c>
      <c r="D10">
        <v>7</v>
      </c>
    </row>
    <row r="11" spans="1:4" ht="12.75">
      <c r="A11" t="s">
        <v>104</v>
      </c>
      <c r="B11" t="s">
        <v>105</v>
      </c>
      <c r="C11">
        <v>32.45</v>
      </c>
      <c r="D11">
        <v>8</v>
      </c>
    </row>
    <row r="12" spans="1:4" ht="12.75">
      <c r="A12" t="s">
        <v>47</v>
      </c>
      <c r="B12" t="s">
        <v>48</v>
      </c>
      <c r="C12">
        <v>31.85</v>
      </c>
      <c r="D12">
        <v>9</v>
      </c>
    </row>
    <row r="13" spans="1:4" ht="12.75">
      <c r="A13" t="s">
        <v>49</v>
      </c>
      <c r="B13" t="s">
        <v>50</v>
      </c>
      <c r="C13">
        <v>31.75</v>
      </c>
      <c r="D13">
        <v>10</v>
      </c>
    </row>
    <row r="14" spans="1:4" ht="12.75">
      <c r="A14" t="s">
        <v>18</v>
      </c>
      <c r="B14" t="s">
        <v>96</v>
      </c>
      <c r="C14">
        <v>31.6</v>
      </c>
      <c r="D14">
        <v>11</v>
      </c>
    </row>
    <row r="15" spans="1:4" ht="12.75">
      <c r="A15" t="s">
        <v>8</v>
      </c>
      <c r="B15" t="s">
        <v>9</v>
      </c>
      <c r="C15">
        <v>31.5</v>
      </c>
      <c r="D15">
        <v>12</v>
      </c>
    </row>
    <row r="16" spans="1:4" ht="12.75">
      <c r="A16" t="s">
        <v>98</v>
      </c>
      <c r="B16" t="s">
        <v>97</v>
      </c>
      <c r="C16">
        <v>29.799999999999997</v>
      </c>
      <c r="D16">
        <v>13</v>
      </c>
    </row>
    <row r="17" spans="1:4" ht="12.75">
      <c r="A17" t="s">
        <v>135</v>
      </c>
      <c r="B17" t="s">
        <v>136</v>
      </c>
      <c r="C17">
        <v>28.15</v>
      </c>
      <c r="D17">
        <v>14</v>
      </c>
    </row>
    <row r="18" spans="1:4" ht="12.75">
      <c r="A18" t="s">
        <v>90</v>
      </c>
      <c r="B18" t="s">
        <v>89</v>
      </c>
      <c r="C18">
        <v>27.900000000000002</v>
      </c>
      <c r="D18">
        <v>15</v>
      </c>
    </row>
    <row r="19" spans="1:4" ht="12.75">
      <c r="A19" t="s">
        <v>51</v>
      </c>
      <c r="B19" t="s">
        <v>52</v>
      </c>
      <c r="C19">
        <v>25.299999999999997</v>
      </c>
      <c r="D19">
        <v>16</v>
      </c>
    </row>
    <row r="20" spans="1:4" ht="12.75">
      <c r="A20" t="s">
        <v>132</v>
      </c>
      <c r="B20" t="s">
        <v>133</v>
      </c>
      <c r="C20">
        <v>23.6</v>
      </c>
      <c r="D20">
        <v>17</v>
      </c>
    </row>
    <row r="21" spans="1:4" ht="12.75">
      <c r="A21" t="s">
        <v>53</v>
      </c>
      <c r="B21" t="s">
        <v>54</v>
      </c>
      <c r="C21">
        <v>21.700000000000003</v>
      </c>
      <c r="D21">
        <v>18</v>
      </c>
    </row>
    <row r="22" spans="1:4" ht="12.75">
      <c r="A22" t="s">
        <v>119</v>
      </c>
      <c r="B22" t="s">
        <v>120</v>
      </c>
      <c r="C22">
        <v>20.9</v>
      </c>
      <c r="D22">
        <v>19</v>
      </c>
    </row>
    <row r="23" spans="1:4" ht="12.75">
      <c r="A23" t="s">
        <v>128</v>
      </c>
      <c r="B23" t="s">
        <v>195</v>
      </c>
      <c r="C23">
        <v>18.5</v>
      </c>
      <c r="D23">
        <v>20</v>
      </c>
    </row>
    <row r="24" spans="1:4" ht="12.75">
      <c r="A24" t="s">
        <v>45</v>
      </c>
      <c r="B24" t="s">
        <v>46</v>
      </c>
      <c r="C24">
        <v>17.65</v>
      </c>
      <c r="D24">
        <v>21</v>
      </c>
    </row>
    <row r="25" spans="1:4" ht="12.75">
      <c r="A25" t="s">
        <v>84</v>
      </c>
      <c r="B25" t="s">
        <v>83</v>
      </c>
      <c r="C25">
        <v>17.15</v>
      </c>
      <c r="D25">
        <v>22</v>
      </c>
    </row>
    <row r="26" spans="1:4" ht="12.75">
      <c r="A26" t="s">
        <v>53</v>
      </c>
      <c r="B26" t="s">
        <v>113</v>
      </c>
      <c r="C26">
        <v>16.4</v>
      </c>
      <c r="D26">
        <v>23</v>
      </c>
    </row>
    <row r="27" spans="1:4" ht="12.75">
      <c r="A27" t="s">
        <v>6</v>
      </c>
      <c r="B27" t="s">
        <v>7</v>
      </c>
      <c r="C27">
        <v>16.1</v>
      </c>
      <c r="D27">
        <v>24</v>
      </c>
    </row>
    <row r="28" spans="1:4" ht="12.75">
      <c r="A28" t="s">
        <v>8</v>
      </c>
      <c r="B28" t="s">
        <v>108</v>
      </c>
      <c r="C28">
        <v>15.9</v>
      </c>
      <c r="D28">
        <v>25</v>
      </c>
    </row>
    <row r="29" spans="1:4" ht="12.75">
      <c r="A29" t="s">
        <v>20</v>
      </c>
      <c r="B29" t="s">
        <v>21</v>
      </c>
      <c r="C29">
        <v>15.399999999999999</v>
      </c>
      <c r="D29">
        <v>26</v>
      </c>
    </row>
    <row r="30" spans="1:4" ht="12.75">
      <c r="A30" t="s">
        <v>14</v>
      </c>
      <c r="B30" t="s">
        <v>15</v>
      </c>
      <c r="C30">
        <v>14.649999999999999</v>
      </c>
      <c r="D30">
        <v>27</v>
      </c>
    </row>
    <row r="31" spans="1:4" ht="12.75">
      <c r="A31" t="s">
        <v>16</v>
      </c>
      <c r="B31" t="s">
        <v>17</v>
      </c>
      <c r="C31">
        <v>11.8</v>
      </c>
      <c r="D31">
        <v>28</v>
      </c>
    </row>
    <row r="32" spans="1:4" ht="12.75">
      <c r="A32" t="s">
        <v>18</v>
      </c>
      <c r="B32" t="s">
        <v>19</v>
      </c>
      <c r="C32">
        <v>9.1</v>
      </c>
      <c r="D32">
        <v>29</v>
      </c>
    </row>
    <row r="33" spans="1:4" ht="12.75">
      <c r="A33" t="s">
        <v>22</v>
      </c>
      <c r="B33" t="s">
        <v>23</v>
      </c>
      <c r="C33">
        <v>8.9</v>
      </c>
      <c r="D33">
        <v>30</v>
      </c>
    </row>
    <row r="34" spans="1:4" ht="12.75">
      <c r="A34" t="s">
        <v>28</v>
      </c>
      <c r="B34" t="s">
        <v>29</v>
      </c>
      <c r="C34">
        <v>8.5</v>
      </c>
      <c r="D34">
        <v>31</v>
      </c>
    </row>
    <row r="35" spans="1:4" ht="12.75">
      <c r="A35" t="s">
        <v>86</v>
      </c>
      <c r="B35" t="s">
        <v>85</v>
      </c>
      <c r="C35">
        <v>7.6</v>
      </c>
      <c r="D35">
        <v>32</v>
      </c>
    </row>
    <row r="36" spans="1:4" ht="12.75">
      <c r="A36" t="s">
        <v>61</v>
      </c>
      <c r="B36" t="s">
        <v>60</v>
      </c>
      <c r="C36">
        <v>7.4</v>
      </c>
      <c r="D36">
        <v>33</v>
      </c>
    </row>
    <row r="37" spans="1:4" ht="12.75">
      <c r="A37" t="s">
        <v>69</v>
      </c>
      <c r="B37" t="s">
        <v>95</v>
      </c>
      <c r="C37">
        <v>7.4</v>
      </c>
      <c r="D37">
        <v>33</v>
      </c>
    </row>
    <row r="38" spans="1:4" ht="12.75">
      <c r="A38" t="s">
        <v>114</v>
      </c>
      <c r="B38" t="s">
        <v>115</v>
      </c>
      <c r="C38">
        <v>7.4</v>
      </c>
      <c r="D38">
        <v>33</v>
      </c>
    </row>
    <row r="39" spans="1:4" ht="12.75">
      <c r="A39" t="s">
        <v>26</v>
      </c>
      <c r="B39" t="s">
        <v>27</v>
      </c>
      <c r="C39">
        <v>6</v>
      </c>
      <c r="D39">
        <v>36</v>
      </c>
    </row>
    <row r="40" spans="1:4" ht="12.75">
      <c r="A40" t="s">
        <v>30</v>
      </c>
      <c r="B40" t="s">
        <v>31</v>
      </c>
      <c r="C40">
        <v>5.8</v>
      </c>
      <c r="D40">
        <v>37</v>
      </c>
    </row>
    <row r="41" spans="1:4" ht="12.75">
      <c r="A41" t="s">
        <v>206</v>
      </c>
      <c r="B41" t="s">
        <v>207</v>
      </c>
      <c r="C41">
        <v>4.5</v>
      </c>
      <c r="D41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0.57421875" style="0" bestFit="1" customWidth="1"/>
    <col min="3" max="8" width="9.140625" style="55" customWidth="1"/>
  </cols>
  <sheetData>
    <row r="2" spans="1:9" s="56" customFormat="1" ht="17.25" customHeight="1">
      <c r="A2" s="58" t="s">
        <v>0</v>
      </c>
      <c r="B2" s="58" t="s">
        <v>1</v>
      </c>
      <c r="C2" s="58" t="s">
        <v>168</v>
      </c>
      <c r="D2" s="58" t="s">
        <v>187</v>
      </c>
      <c r="E2" s="58" t="s">
        <v>188</v>
      </c>
      <c r="F2" s="58" t="s">
        <v>189</v>
      </c>
      <c r="G2" s="58" t="s">
        <v>190</v>
      </c>
      <c r="H2" s="58" t="s">
        <v>191</v>
      </c>
      <c r="I2" s="58" t="s">
        <v>59</v>
      </c>
    </row>
    <row r="3" spans="1:9" s="56" customFormat="1" ht="17.25" customHeight="1">
      <c r="A3" s="59" t="s">
        <v>63</v>
      </c>
      <c r="B3" s="59" t="s">
        <v>62</v>
      </c>
      <c r="C3" s="60">
        <v>10.9</v>
      </c>
      <c r="D3" s="60">
        <v>12.3</v>
      </c>
      <c r="E3" s="60">
        <v>12.1</v>
      </c>
      <c r="F3" s="60">
        <v>12.6</v>
      </c>
      <c r="G3" s="60">
        <v>10.5</v>
      </c>
      <c r="H3" s="60">
        <v>11.4</v>
      </c>
      <c r="I3" s="60">
        <v>69.80000000000001</v>
      </c>
    </row>
    <row r="4" spans="1:9" s="56" customFormat="1" ht="17.25" customHeight="1">
      <c r="A4" s="59" t="s">
        <v>67</v>
      </c>
      <c r="B4" s="59" t="s">
        <v>66</v>
      </c>
      <c r="C4" s="60">
        <v>0</v>
      </c>
      <c r="D4" s="60">
        <v>0</v>
      </c>
      <c r="E4" s="60">
        <v>11.4</v>
      </c>
      <c r="F4" s="60">
        <v>0</v>
      </c>
      <c r="G4" s="60">
        <v>10.8</v>
      </c>
      <c r="H4" s="60">
        <v>0</v>
      </c>
      <c r="I4" s="60" t="s">
        <v>220</v>
      </c>
    </row>
    <row r="5" spans="1:9" s="56" customFormat="1" ht="17.25" customHeight="1">
      <c r="A5" s="59" t="s">
        <v>71</v>
      </c>
      <c r="B5" s="59" t="s">
        <v>70</v>
      </c>
      <c r="C5" s="60">
        <v>13.4</v>
      </c>
      <c r="D5" s="60">
        <v>11.9</v>
      </c>
      <c r="E5" s="60">
        <v>13.2</v>
      </c>
      <c r="F5" s="60">
        <v>14.9</v>
      </c>
      <c r="G5" s="60">
        <v>11.4</v>
      </c>
      <c r="H5" s="60">
        <v>11.2</v>
      </c>
      <c r="I5" s="60">
        <v>76</v>
      </c>
    </row>
    <row r="6" spans="1:9" s="56" customFormat="1" ht="17.25" customHeight="1">
      <c r="A6" s="59" t="s">
        <v>41</v>
      </c>
      <c r="B6" s="59" t="s">
        <v>72</v>
      </c>
      <c r="C6" s="60">
        <v>0</v>
      </c>
      <c r="D6" s="60">
        <v>11</v>
      </c>
      <c r="E6" s="60">
        <v>0</v>
      </c>
      <c r="F6" s="60">
        <v>12</v>
      </c>
      <c r="G6" s="60">
        <v>0</v>
      </c>
      <c r="H6" s="60">
        <v>0</v>
      </c>
      <c r="I6" s="60" t="s">
        <v>220</v>
      </c>
    </row>
    <row r="7" spans="1:9" s="56" customFormat="1" ht="17.25" customHeight="1">
      <c r="A7" s="59" t="s">
        <v>74</v>
      </c>
      <c r="B7" s="59" t="s">
        <v>73</v>
      </c>
      <c r="C7" s="60">
        <v>12.2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 t="s">
        <v>220</v>
      </c>
    </row>
    <row r="8" spans="1:9" s="56" customFormat="1" ht="17.25" customHeight="1">
      <c r="A8" s="59" t="s">
        <v>78</v>
      </c>
      <c r="B8" s="59" t="s">
        <v>77</v>
      </c>
      <c r="C8" s="60">
        <v>13.5</v>
      </c>
      <c r="D8" s="60">
        <v>11.1</v>
      </c>
      <c r="E8" s="60">
        <v>13.5</v>
      </c>
      <c r="F8" s="60">
        <v>14.2</v>
      </c>
      <c r="G8" s="60">
        <v>13.5</v>
      </c>
      <c r="H8" s="60">
        <v>12.3</v>
      </c>
      <c r="I8" s="60">
        <v>78.1</v>
      </c>
    </row>
    <row r="9" spans="1:9" s="56" customFormat="1" ht="17.25" customHeight="1">
      <c r="A9" s="59" t="s">
        <v>80</v>
      </c>
      <c r="B9" s="59" t="s">
        <v>79</v>
      </c>
      <c r="C9" s="60">
        <v>11.9</v>
      </c>
      <c r="D9" s="60">
        <v>0</v>
      </c>
      <c r="E9" s="60">
        <v>11.8</v>
      </c>
      <c r="F9" s="60">
        <v>12.4</v>
      </c>
      <c r="G9" s="60">
        <v>11.8</v>
      </c>
      <c r="H9" s="60">
        <v>6.9</v>
      </c>
      <c r="I9" s="60" t="s">
        <v>220</v>
      </c>
    </row>
    <row r="10" spans="1:9" s="56" customFormat="1" ht="17.25" customHeight="1">
      <c r="A10" s="59" t="s">
        <v>82</v>
      </c>
      <c r="B10" s="59" t="s">
        <v>81</v>
      </c>
      <c r="C10" s="60">
        <v>12.9</v>
      </c>
      <c r="D10" s="60">
        <v>12.3</v>
      </c>
      <c r="E10" s="60">
        <v>13</v>
      </c>
      <c r="F10" s="60">
        <v>13.9</v>
      </c>
      <c r="G10" s="60">
        <v>12.4</v>
      </c>
      <c r="H10" s="60">
        <v>13.6</v>
      </c>
      <c r="I10" s="60">
        <v>78.1</v>
      </c>
    </row>
    <row r="11" spans="1:9" s="56" customFormat="1" ht="17.25" customHeight="1">
      <c r="A11" s="59" t="s">
        <v>88</v>
      </c>
      <c r="B11" s="59" t="s">
        <v>87</v>
      </c>
      <c r="C11" s="60">
        <v>12.4</v>
      </c>
      <c r="D11" s="60">
        <v>12</v>
      </c>
      <c r="E11" s="60">
        <v>13.4</v>
      </c>
      <c r="F11" s="60">
        <v>12.6</v>
      </c>
      <c r="G11" s="60">
        <v>12.7</v>
      </c>
      <c r="H11" s="60">
        <v>11.7</v>
      </c>
      <c r="I11" s="60">
        <v>74.8</v>
      </c>
    </row>
    <row r="12" spans="1:9" s="56" customFormat="1" ht="17.25" customHeight="1">
      <c r="A12" s="59" t="s">
        <v>92</v>
      </c>
      <c r="B12" s="59" t="s">
        <v>91</v>
      </c>
      <c r="C12" s="60">
        <v>13.5</v>
      </c>
      <c r="D12" s="60">
        <v>12.5</v>
      </c>
      <c r="E12" s="60">
        <v>12.7</v>
      </c>
      <c r="F12" s="60">
        <v>14.3</v>
      </c>
      <c r="G12" s="60">
        <v>12.6</v>
      </c>
      <c r="H12" s="60">
        <v>13.4</v>
      </c>
      <c r="I12" s="60">
        <v>79</v>
      </c>
    </row>
    <row r="13" spans="1:9" s="56" customFormat="1" ht="17.25" customHeight="1">
      <c r="A13" s="59" t="s">
        <v>94</v>
      </c>
      <c r="B13" s="59" t="s">
        <v>93</v>
      </c>
      <c r="C13" s="60">
        <v>12.8</v>
      </c>
      <c r="D13" s="60">
        <v>13.4</v>
      </c>
      <c r="E13" s="60">
        <v>0</v>
      </c>
      <c r="F13" s="60">
        <v>15.3</v>
      </c>
      <c r="G13" s="60">
        <v>12.5</v>
      </c>
      <c r="H13" s="60">
        <v>0</v>
      </c>
      <c r="I13" s="60" t="s">
        <v>220</v>
      </c>
    </row>
    <row r="14" spans="1:9" s="56" customFormat="1" ht="17.25" customHeight="1">
      <c r="A14" s="59" t="s">
        <v>186</v>
      </c>
      <c r="B14" s="59" t="s">
        <v>185</v>
      </c>
      <c r="C14" s="61">
        <v>12.5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0" t="s">
        <v>220</v>
      </c>
    </row>
    <row r="15" spans="1:9" s="57" customFormat="1" ht="17.25" customHeight="1">
      <c r="A15" s="62" t="s">
        <v>192</v>
      </c>
      <c r="B15" s="63"/>
      <c r="C15" s="63">
        <v>40.4</v>
      </c>
      <c r="D15" s="63">
        <v>50.5</v>
      </c>
      <c r="E15" s="63">
        <v>40.099999999999994</v>
      </c>
      <c r="F15" s="63">
        <v>44.5</v>
      </c>
      <c r="G15" s="63">
        <v>38.8</v>
      </c>
      <c r="H15" s="63">
        <v>39.3</v>
      </c>
      <c r="I15" s="63">
        <f>SUM(C15:H15)</f>
        <v>253.60000000000002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12" max="12" width="11.57421875" style="0" bestFit="1" customWidth="1"/>
  </cols>
  <sheetData>
    <row r="1" spans="1:12" ht="12.75">
      <c r="A1" s="3" t="s">
        <v>143</v>
      </c>
      <c r="B1" s="3" t="s">
        <v>144</v>
      </c>
      <c r="C1" s="3" t="s">
        <v>145</v>
      </c>
      <c r="D1" s="3" t="s">
        <v>146</v>
      </c>
      <c r="G1" s="3" t="s">
        <v>147</v>
      </c>
      <c r="H1" s="3" t="s">
        <v>146</v>
      </c>
      <c r="I1" s="3" t="s">
        <v>148</v>
      </c>
      <c r="J1" s="3" t="s">
        <v>149</v>
      </c>
      <c r="K1" s="3" t="s">
        <v>143</v>
      </c>
      <c r="L1" s="3" t="s">
        <v>150</v>
      </c>
    </row>
    <row r="2" spans="1:12" ht="12.75">
      <c r="A2" s="3" t="s">
        <v>151</v>
      </c>
      <c r="B2" s="3" t="s">
        <v>152</v>
      </c>
      <c r="C2" s="3" t="s">
        <v>151</v>
      </c>
      <c r="D2" s="3" t="s">
        <v>152</v>
      </c>
      <c r="G2" s="3" t="s">
        <v>151</v>
      </c>
      <c r="H2" s="3" t="s">
        <v>152</v>
      </c>
      <c r="I2" s="3" t="s">
        <v>151</v>
      </c>
      <c r="J2" s="3" t="s">
        <v>152</v>
      </c>
      <c r="K2" s="3" t="s">
        <v>151</v>
      </c>
      <c r="L2" s="3" t="s">
        <v>152</v>
      </c>
    </row>
    <row r="3" spans="1:12" ht="12.75">
      <c r="A3" t="s">
        <v>99</v>
      </c>
      <c r="B3" t="s">
        <v>101</v>
      </c>
      <c r="C3" t="s">
        <v>99</v>
      </c>
      <c r="D3" t="s">
        <v>101</v>
      </c>
      <c r="G3" t="s">
        <v>99</v>
      </c>
      <c r="H3" t="s">
        <v>101</v>
      </c>
      <c r="I3" t="s">
        <v>99</v>
      </c>
      <c r="J3" t="s">
        <v>101</v>
      </c>
      <c r="K3" t="s">
        <v>99</v>
      </c>
      <c r="L3" t="s">
        <v>101</v>
      </c>
    </row>
    <row r="4" spans="1:12" ht="12.75">
      <c r="A4" t="s">
        <v>156</v>
      </c>
      <c r="B4" t="s">
        <v>100</v>
      </c>
      <c r="C4" t="s">
        <v>156</v>
      </c>
      <c r="D4" t="s">
        <v>100</v>
      </c>
      <c r="G4" t="s">
        <v>160</v>
      </c>
      <c r="H4" t="s">
        <v>159</v>
      </c>
      <c r="I4" t="s">
        <v>160</v>
      </c>
      <c r="J4" t="s">
        <v>159</v>
      </c>
      <c r="K4" t="s">
        <v>160</v>
      </c>
      <c r="L4" t="s">
        <v>159</v>
      </c>
    </row>
    <row r="5" spans="1:12" ht="12.75">
      <c r="A5" t="s">
        <v>134</v>
      </c>
      <c r="C5" t="s">
        <v>134</v>
      </c>
      <c r="H5" t="s">
        <v>134</v>
      </c>
      <c r="J5" t="s">
        <v>134</v>
      </c>
      <c r="L5" t="s">
        <v>134</v>
      </c>
    </row>
    <row r="6" spans="1:3" ht="12.75">
      <c r="A6" t="s">
        <v>102</v>
      </c>
      <c r="C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0.57421875" style="0" bestFit="1" customWidth="1"/>
  </cols>
  <sheetData>
    <row r="2" spans="1:7" ht="17.25" customHeight="1">
      <c r="A2" s="58" t="s">
        <v>0</v>
      </c>
      <c r="B2" s="58" t="s">
        <v>1</v>
      </c>
      <c r="C2" s="58" t="s">
        <v>189</v>
      </c>
      <c r="D2" s="58" t="s">
        <v>193</v>
      </c>
      <c r="E2" s="58" t="s">
        <v>194</v>
      </c>
      <c r="F2" s="58" t="s">
        <v>168</v>
      </c>
      <c r="G2" s="58" t="s">
        <v>59</v>
      </c>
    </row>
    <row r="3" spans="1:7" ht="17.25" customHeight="1">
      <c r="A3" s="59" t="s">
        <v>61</v>
      </c>
      <c r="B3" s="59" t="s">
        <v>60</v>
      </c>
      <c r="C3" s="60">
        <v>0</v>
      </c>
      <c r="D3" s="60">
        <v>0</v>
      </c>
      <c r="E3" s="60">
        <v>0</v>
      </c>
      <c r="F3" s="60">
        <v>7.4</v>
      </c>
      <c r="G3" s="60" t="s">
        <v>220</v>
      </c>
    </row>
    <row r="4" spans="1:7" ht="17.25" customHeight="1">
      <c r="A4" s="59" t="s">
        <v>65</v>
      </c>
      <c r="B4" s="59" t="s">
        <v>64</v>
      </c>
      <c r="C4" s="60">
        <v>8</v>
      </c>
      <c r="D4" s="60">
        <v>8.7</v>
      </c>
      <c r="E4" s="60">
        <v>8.9</v>
      </c>
      <c r="F4" s="60">
        <v>9.3</v>
      </c>
      <c r="G4" s="60">
        <v>34.900000000000006</v>
      </c>
    </row>
    <row r="5" spans="1:7" ht="17.25" customHeight="1">
      <c r="A5" s="59" t="s">
        <v>69</v>
      </c>
      <c r="B5" s="59" t="s">
        <v>68</v>
      </c>
      <c r="C5" s="60">
        <v>8.15</v>
      </c>
      <c r="D5" s="60">
        <v>9</v>
      </c>
      <c r="E5" s="60">
        <v>9.4</v>
      </c>
      <c r="F5" s="60">
        <v>9.35</v>
      </c>
      <c r="G5" s="60">
        <v>35.9</v>
      </c>
    </row>
    <row r="6" spans="1:7" ht="17.25" customHeight="1">
      <c r="A6" s="59" t="s">
        <v>76</v>
      </c>
      <c r="B6" s="59" t="s">
        <v>75</v>
      </c>
      <c r="C6" s="60">
        <v>0</v>
      </c>
      <c r="D6" s="60">
        <v>0</v>
      </c>
      <c r="E6" s="60">
        <v>0</v>
      </c>
      <c r="F6" s="60">
        <v>0</v>
      </c>
      <c r="G6" s="60" t="s">
        <v>220</v>
      </c>
    </row>
    <row r="7" spans="1:7" ht="17.25" customHeight="1">
      <c r="A7" s="59" t="s">
        <v>84</v>
      </c>
      <c r="B7" s="59" t="s">
        <v>83</v>
      </c>
      <c r="C7" s="60">
        <v>8.05</v>
      </c>
      <c r="D7" s="60">
        <v>0</v>
      </c>
      <c r="E7" s="60">
        <v>0</v>
      </c>
      <c r="F7" s="60">
        <v>9.1</v>
      </c>
      <c r="G7" s="60" t="s">
        <v>220</v>
      </c>
    </row>
    <row r="8" spans="1:7" ht="17.25" customHeight="1">
      <c r="A8" s="59" t="s">
        <v>86</v>
      </c>
      <c r="B8" s="59" t="s">
        <v>85</v>
      </c>
      <c r="C8" s="60">
        <v>7.6</v>
      </c>
      <c r="D8" s="60">
        <v>0</v>
      </c>
      <c r="E8" s="60">
        <v>0</v>
      </c>
      <c r="F8" s="60">
        <v>0</v>
      </c>
      <c r="G8" s="60" t="s">
        <v>220</v>
      </c>
    </row>
    <row r="9" spans="1:7" ht="17.25" customHeight="1">
      <c r="A9" s="59" t="s">
        <v>90</v>
      </c>
      <c r="B9" s="59" t="s">
        <v>89</v>
      </c>
      <c r="C9" s="60">
        <v>7.6</v>
      </c>
      <c r="D9" s="60">
        <v>3</v>
      </c>
      <c r="E9" s="60">
        <v>9</v>
      </c>
      <c r="F9" s="60">
        <v>8.3</v>
      </c>
      <c r="G9" s="60">
        <v>27.900000000000002</v>
      </c>
    </row>
    <row r="10" spans="1:7" ht="17.25" customHeight="1">
      <c r="A10" s="59" t="s">
        <v>69</v>
      </c>
      <c r="B10" s="59" t="s">
        <v>95</v>
      </c>
      <c r="C10" s="60">
        <v>7.4</v>
      </c>
      <c r="D10" s="60">
        <v>0</v>
      </c>
      <c r="E10" s="60">
        <v>0</v>
      </c>
      <c r="F10" s="60">
        <v>0</v>
      </c>
      <c r="G10" s="60" t="s">
        <v>220</v>
      </c>
    </row>
    <row r="11" spans="1:7" ht="17.25" customHeight="1">
      <c r="A11" s="59" t="s">
        <v>18</v>
      </c>
      <c r="B11" s="59" t="s">
        <v>96</v>
      </c>
      <c r="C11" s="60">
        <v>8.05</v>
      </c>
      <c r="D11" s="60">
        <v>6.4</v>
      </c>
      <c r="E11" s="60">
        <v>8</v>
      </c>
      <c r="F11" s="60">
        <v>9.15</v>
      </c>
      <c r="G11" s="60">
        <v>31.6</v>
      </c>
    </row>
    <row r="12" spans="1:7" ht="17.25" customHeight="1">
      <c r="A12" s="59" t="s">
        <v>98</v>
      </c>
      <c r="B12" s="59" t="s">
        <v>97</v>
      </c>
      <c r="C12" s="60">
        <v>8.1</v>
      </c>
      <c r="D12" s="60">
        <v>6.1</v>
      </c>
      <c r="E12" s="60">
        <v>7.6</v>
      </c>
      <c r="F12" s="60">
        <v>8</v>
      </c>
      <c r="G12" s="60">
        <v>29.799999999999997</v>
      </c>
    </row>
    <row r="13" spans="1:7" ht="17.25" customHeight="1">
      <c r="A13" s="62" t="s">
        <v>192</v>
      </c>
      <c r="B13" s="63"/>
      <c r="C13" s="63">
        <v>32.35</v>
      </c>
      <c r="D13" s="63">
        <v>30.200000000000003</v>
      </c>
      <c r="E13" s="63">
        <v>35.3</v>
      </c>
      <c r="F13" s="63">
        <v>36.9</v>
      </c>
      <c r="G13" s="63">
        <f>SUM(C13:F13)</f>
        <v>134.75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2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0.57421875" style="0" bestFit="1" customWidth="1"/>
  </cols>
  <sheetData>
    <row r="2" spans="1:9" s="56" customFormat="1" ht="17.25" customHeight="1">
      <c r="A2" s="58" t="s">
        <v>0</v>
      </c>
      <c r="B2" s="58" t="s">
        <v>1</v>
      </c>
      <c r="C2" s="58" t="s">
        <v>168</v>
      </c>
      <c r="D2" s="58" t="s">
        <v>187</v>
      </c>
      <c r="E2" s="58" t="s">
        <v>188</v>
      </c>
      <c r="F2" s="58" t="s">
        <v>189</v>
      </c>
      <c r="G2" s="58" t="s">
        <v>190</v>
      </c>
      <c r="H2" s="58" t="s">
        <v>191</v>
      </c>
      <c r="I2" s="58" t="s">
        <v>59</v>
      </c>
    </row>
    <row r="3" spans="1:9" s="56" customFormat="1" ht="17.25" customHeight="1">
      <c r="A3" s="59" t="s">
        <v>106</v>
      </c>
      <c r="B3" s="59" t="s">
        <v>107</v>
      </c>
      <c r="C3" s="60">
        <v>0</v>
      </c>
      <c r="D3" s="60">
        <v>0</v>
      </c>
      <c r="E3" s="60">
        <v>0</v>
      </c>
      <c r="F3" s="60">
        <v>0</v>
      </c>
      <c r="G3" s="60">
        <v>0</v>
      </c>
      <c r="H3" s="60">
        <v>0</v>
      </c>
      <c r="I3" s="60" t="s">
        <v>220</v>
      </c>
    </row>
    <row r="4" spans="1:9" s="56" customFormat="1" ht="17.25" customHeight="1">
      <c r="A4" s="59" t="s">
        <v>121</v>
      </c>
      <c r="B4" s="59" t="s">
        <v>122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 t="s">
        <v>220</v>
      </c>
    </row>
    <row r="5" spans="1:9" s="56" customFormat="1" ht="17.25" customHeight="1">
      <c r="A5" s="59" t="s">
        <v>123</v>
      </c>
      <c r="B5" s="59" t="s">
        <v>124</v>
      </c>
      <c r="C5" s="60">
        <v>0</v>
      </c>
      <c r="D5" s="60">
        <v>0</v>
      </c>
      <c r="E5" s="60">
        <v>0</v>
      </c>
      <c r="F5" s="60">
        <v>11.9</v>
      </c>
      <c r="G5" s="60">
        <v>0</v>
      </c>
      <c r="H5" s="60">
        <v>0</v>
      </c>
      <c r="I5" s="60" t="s">
        <v>220</v>
      </c>
    </row>
    <row r="6" spans="1:9" s="56" customFormat="1" ht="17.25" customHeight="1">
      <c r="A6" s="59" t="s">
        <v>36</v>
      </c>
      <c r="B6" s="59" t="s">
        <v>125</v>
      </c>
      <c r="C6" s="60">
        <v>12.4</v>
      </c>
      <c r="D6" s="60">
        <v>11.2</v>
      </c>
      <c r="E6" s="60">
        <v>13.3</v>
      </c>
      <c r="F6" s="60">
        <v>14.3</v>
      </c>
      <c r="G6" s="60">
        <v>12.6</v>
      </c>
      <c r="H6" s="60">
        <v>13</v>
      </c>
      <c r="I6" s="60">
        <v>76.80000000000001</v>
      </c>
    </row>
    <row r="7" spans="1:9" s="56" customFormat="1" ht="17.25" customHeight="1">
      <c r="A7" s="59" t="s">
        <v>126</v>
      </c>
      <c r="B7" s="59" t="s">
        <v>153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 t="s">
        <v>220</v>
      </c>
    </row>
    <row r="8" spans="1:9" s="56" customFormat="1" ht="17.25" customHeight="1">
      <c r="A8" s="62" t="s">
        <v>192</v>
      </c>
      <c r="B8" s="63"/>
      <c r="C8" s="63">
        <v>12.4</v>
      </c>
      <c r="D8" s="63">
        <v>11.2</v>
      </c>
      <c r="E8" s="63">
        <v>13.3</v>
      </c>
      <c r="F8" s="63">
        <v>26.200000000000003</v>
      </c>
      <c r="G8" s="63">
        <v>12.6</v>
      </c>
      <c r="H8" s="63">
        <v>13</v>
      </c>
      <c r="I8" s="63">
        <f>SUM(C8:H8)</f>
        <v>88.7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</cols>
  <sheetData>
    <row r="2" spans="1:7" s="56" customFormat="1" ht="17.25" customHeight="1">
      <c r="A2" s="58" t="s">
        <v>0</v>
      </c>
      <c r="B2" s="58" t="s">
        <v>1</v>
      </c>
      <c r="C2" s="58" t="s">
        <v>189</v>
      </c>
      <c r="D2" s="58" t="s">
        <v>193</v>
      </c>
      <c r="E2" s="58" t="s">
        <v>194</v>
      </c>
      <c r="F2" s="58" t="s">
        <v>168</v>
      </c>
      <c r="G2" s="58" t="s">
        <v>59</v>
      </c>
    </row>
    <row r="3" spans="1:7" s="56" customFormat="1" ht="17.25" customHeight="1">
      <c r="A3" s="59" t="s">
        <v>104</v>
      </c>
      <c r="B3" s="59" t="s">
        <v>105</v>
      </c>
      <c r="C3" s="60">
        <v>8.05</v>
      </c>
      <c r="D3" s="60">
        <v>7.1</v>
      </c>
      <c r="E3" s="60">
        <v>8.4</v>
      </c>
      <c r="F3" s="60">
        <v>8.9</v>
      </c>
      <c r="G3" s="60">
        <v>32.45</v>
      </c>
    </row>
    <row r="4" spans="1:7" s="56" customFormat="1" ht="17.25" customHeight="1">
      <c r="A4" s="59" t="s">
        <v>8</v>
      </c>
      <c r="B4" s="59" t="s">
        <v>108</v>
      </c>
      <c r="C4" s="60">
        <v>0</v>
      </c>
      <c r="D4" s="60">
        <v>7</v>
      </c>
      <c r="E4" s="60">
        <v>8.9</v>
      </c>
      <c r="F4" s="60">
        <v>0</v>
      </c>
      <c r="G4" s="60" t="s">
        <v>220</v>
      </c>
    </row>
    <row r="5" spans="1:7" s="56" customFormat="1" ht="17.25" customHeight="1">
      <c r="A5" s="59" t="s">
        <v>109</v>
      </c>
      <c r="B5" s="59" t="s">
        <v>110</v>
      </c>
      <c r="C5" s="60">
        <v>8.65</v>
      </c>
      <c r="D5" s="60">
        <v>8.5</v>
      </c>
      <c r="E5" s="60">
        <v>9.8</v>
      </c>
      <c r="F5" s="60">
        <v>9.25</v>
      </c>
      <c r="G5" s="60">
        <v>36.2</v>
      </c>
    </row>
    <row r="6" spans="1:7" s="56" customFormat="1" ht="17.25" customHeight="1">
      <c r="A6" s="59" t="s">
        <v>111</v>
      </c>
      <c r="B6" s="59" t="s">
        <v>112</v>
      </c>
      <c r="C6" s="60">
        <v>0</v>
      </c>
      <c r="D6" s="60">
        <v>0</v>
      </c>
      <c r="E6" s="60">
        <v>0</v>
      </c>
      <c r="F6" s="60">
        <v>0</v>
      </c>
      <c r="G6" s="60" t="s">
        <v>220</v>
      </c>
    </row>
    <row r="7" spans="1:7" s="56" customFormat="1" ht="17.25" customHeight="1">
      <c r="A7" s="59" t="s">
        <v>53</v>
      </c>
      <c r="B7" s="59" t="s">
        <v>113</v>
      </c>
      <c r="C7" s="60">
        <v>7.6</v>
      </c>
      <c r="D7" s="60">
        <v>0</v>
      </c>
      <c r="E7" s="60">
        <v>0</v>
      </c>
      <c r="F7" s="60">
        <v>8.8</v>
      </c>
      <c r="G7" s="60" t="s">
        <v>220</v>
      </c>
    </row>
    <row r="8" spans="1:7" s="56" customFormat="1" ht="17.25" customHeight="1">
      <c r="A8" s="59" t="s">
        <v>114</v>
      </c>
      <c r="B8" s="59" t="s">
        <v>115</v>
      </c>
      <c r="C8" s="60">
        <v>0</v>
      </c>
      <c r="D8" s="60">
        <v>7.4</v>
      </c>
      <c r="E8" s="60">
        <v>0</v>
      </c>
      <c r="F8" s="60">
        <v>0</v>
      </c>
      <c r="G8" s="60" t="s">
        <v>220</v>
      </c>
    </row>
    <row r="9" spans="1:7" s="56" customFormat="1" ht="17.25" customHeight="1">
      <c r="A9" s="59" t="s">
        <v>116</v>
      </c>
      <c r="B9" s="59" t="s">
        <v>117</v>
      </c>
      <c r="C9" s="60">
        <v>0</v>
      </c>
      <c r="D9" s="60">
        <v>0</v>
      </c>
      <c r="E9" s="60">
        <v>0</v>
      </c>
      <c r="F9" s="60">
        <v>0</v>
      </c>
      <c r="G9" s="60" t="s">
        <v>220</v>
      </c>
    </row>
    <row r="10" spans="1:7" s="56" customFormat="1" ht="17.25" customHeight="1">
      <c r="A10" s="59" t="s">
        <v>53</v>
      </c>
      <c r="B10" s="59" t="s">
        <v>118</v>
      </c>
      <c r="C10" s="60">
        <v>0</v>
      </c>
      <c r="D10" s="60">
        <v>0</v>
      </c>
      <c r="E10" s="60">
        <v>0</v>
      </c>
      <c r="F10" s="60">
        <v>0</v>
      </c>
      <c r="G10" s="60" t="s">
        <v>220</v>
      </c>
    </row>
    <row r="11" spans="1:7" s="56" customFormat="1" ht="17.25" customHeight="1">
      <c r="A11" s="59" t="s">
        <v>119</v>
      </c>
      <c r="B11" s="59" t="s">
        <v>120</v>
      </c>
      <c r="C11" s="60">
        <v>7.2</v>
      </c>
      <c r="D11" s="60">
        <v>0</v>
      </c>
      <c r="E11" s="60">
        <v>6.7</v>
      </c>
      <c r="F11" s="60">
        <v>7</v>
      </c>
      <c r="G11" s="60" t="s">
        <v>220</v>
      </c>
    </row>
    <row r="12" spans="1:7" s="56" customFormat="1" ht="17.25" customHeight="1">
      <c r="A12" s="62" t="s">
        <v>192</v>
      </c>
      <c r="B12" s="63"/>
      <c r="C12" s="63">
        <v>31.500000000000004</v>
      </c>
      <c r="D12" s="63">
        <v>30</v>
      </c>
      <c r="E12" s="63">
        <v>33.800000000000004</v>
      </c>
      <c r="F12" s="63">
        <v>33.95</v>
      </c>
      <c r="G12" s="63">
        <f>SUM(C12:F12)</f>
        <v>129.25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90000"/>
  </sheetPr>
  <dimension ref="A2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0.57421875" style="0" bestFit="1" customWidth="1"/>
  </cols>
  <sheetData>
    <row r="2" spans="1:9" s="56" customFormat="1" ht="17.25" customHeight="1">
      <c r="A2" s="58" t="s">
        <v>0</v>
      </c>
      <c r="B2" s="58" t="s">
        <v>1</v>
      </c>
      <c r="C2" s="58" t="s">
        <v>168</v>
      </c>
      <c r="D2" s="58" t="s">
        <v>187</v>
      </c>
      <c r="E2" s="58" t="s">
        <v>188</v>
      </c>
      <c r="F2" s="58" t="s">
        <v>189</v>
      </c>
      <c r="G2" s="58" t="s">
        <v>190</v>
      </c>
      <c r="H2" s="58" t="s">
        <v>191</v>
      </c>
      <c r="I2" s="58" t="s">
        <v>59</v>
      </c>
    </row>
    <row r="3" spans="1:9" s="56" customFormat="1" ht="17.25" customHeight="1">
      <c r="A3" s="59" t="s">
        <v>32</v>
      </c>
      <c r="B3" s="59" t="s">
        <v>33</v>
      </c>
      <c r="C3" s="60">
        <v>10.4</v>
      </c>
      <c r="D3" s="60">
        <v>0</v>
      </c>
      <c r="E3" s="60">
        <v>0</v>
      </c>
      <c r="F3" s="60">
        <v>0</v>
      </c>
      <c r="G3" s="60">
        <v>0</v>
      </c>
      <c r="H3" s="60">
        <v>0</v>
      </c>
      <c r="I3" s="60" t="s">
        <v>220</v>
      </c>
    </row>
    <row r="4" spans="1:9" s="56" customFormat="1" ht="17.25" customHeight="1">
      <c r="A4" s="59" t="s">
        <v>34</v>
      </c>
      <c r="B4" s="59" t="s">
        <v>35</v>
      </c>
      <c r="C4" s="60">
        <v>12.1</v>
      </c>
      <c r="D4" s="60">
        <v>11.3</v>
      </c>
      <c r="E4" s="60">
        <v>12.7</v>
      </c>
      <c r="F4" s="60">
        <v>13.3</v>
      </c>
      <c r="G4" s="60">
        <v>12</v>
      </c>
      <c r="H4" s="60">
        <v>11.5</v>
      </c>
      <c r="I4" s="60">
        <v>72.89999999999999</v>
      </c>
    </row>
    <row r="5" spans="1:9" s="56" customFormat="1" ht="17.25" customHeight="1">
      <c r="A5" s="59" t="s">
        <v>36</v>
      </c>
      <c r="B5" s="59" t="s">
        <v>37</v>
      </c>
      <c r="C5" s="60">
        <v>12.9</v>
      </c>
      <c r="D5" s="60">
        <v>11.4</v>
      </c>
      <c r="E5" s="60">
        <v>12</v>
      </c>
      <c r="F5" s="60">
        <v>13.4</v>
      </c>
      <c r="G5" s="60">
        <v>11.3</v>
      </c>
      <c r="H5" s="60">
        <v>12.5</v>
      </c>
      <c r="I5" s="60">
        <v>73.5</v>
      </c>
    </row>
    <row r="6" spans="1:9" s="56" customFormat="1" ht="17.25" customHeight="1">
      <c r="A6" s="59" t="s">
        <v>38</v>
      </c>
      <c r="B6" s="59" t="s">
        <v>19</v>
      </c>
      <c r="C6" s="60">
        <v>12.2</v>
      </c>
      <c r="D6" s="60">
        <v>10.5</v>
      </c>
      <c r="E6" s="60">
        <v>11.7</v>
      </c>
      <c r="F6" s="60">
        <v>12.6</v>
      </c>
      <c r="G6" s="60">
        <v>10.2</v>
      </c>
      <c r="H6" s="60">
        <v>11.9</v>
      </c>
      <c r="I6" s="60">
        <v>69.10000000000001</v>
      </c>
    </row>
    <row r="7" spans="1:9" s="56" customFormat="1" ht="17.25" customHeight="1">
      <c r="A7" s="59" t="s">
        <v>39</v>
      </c>
      <c r="B7" s="59" t="s">
        <v>40</v>
      </c>
      <c r="C7" s="60">
        <v>11.3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 t="s">
        <v>220</v>
      </c>
    </row>
    <row r="8" spans="1:9" s="56" customFormat="1" ht="17.25" customHeight="1">
      <c r="A8" s="59" t="s">
        <v>41</v>
      </c>
      <c r="B8" s="59" t="s">
        <v>42</v>
      </c>
      <c r="C8" s="60">
        <v>0</v>
      </c>
      <c r="D8" s="60">
        <v>4.7</v>
      </c>
      <c r="E8" s="60">
        <v>9.4</v>
      </c>
      <c r="F8" s="60">
        <v>0</v>
      </c>
      <c r="G8" s="60">
        <v>6.8</v>
      </c>
      <c r="H8" s="60">
        <v>0</v>
      </c>
      <c r="I8" s="60" t="s">
        <v>220</v>
      </c>
    </row>
    <row r="9" spans="1:9" s="56" customFormat="1" ht="17.25" customHeight="1">
      <c r="A9" s="59" t="s">
        <v>43</v>
      </c>
      <c r="B9" s="59" t="s">
        <v>44</v>
      </c>
      <c r="C9" s="60">
        <v>0</v>
      </c>
      <c r="D9" s="60">
        <v>0</v>
      </c>
      <c r="E9" s="60">
        <v>10.9</v>
      </c>
      <c r="F9" s="60">
        <v>0</v>
      </c>
      <c r="G9" s="60">
        <v>0</v>
      </c>
      <c r="H9" s="60">
        <v>11.8</v>
      </c>
      <c r="I9" s="60" t="s">
        <v>220</v>
      </c>
    </row>
    <row r="10" spans="1:9" s="56" customFormat="1" ht="17.25" customHeight="1">
      <c r="A10" s="62" t="s">
        <v>192</v>
      </c>
      <c r="B10" s="63"/>
      <c r="C10" s="63">
        <v>37.2</v>
      </c>
      <c r="D10" s="63">
        <v>33.2</v>
      </c>
      <c r="E10" s="63">
        <v>36.4</v>
      </c>
      <c r="F10" s="63">
        <v>39.300000000000004</v>
      </c>
      <c r="G10" s="63">
        <v>33.5</v>
      </c>
      <c r="H10" s="63">
        <v>36.2</v>
      </c>
      <c r="I10" s="63">
        <f>SUM(C10:H10)</f>
        <v>215.8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90000"/>
  </sheetPr>
  <dimension ref="A2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</cols>
  <sheetData>
    <row r="2" spans="1:7" s="56" customFormat="1" ht="17.25" customHeight="1">
      <c r="A2" s="58" t="s">
        <v>0</v>
      </c>
      <c r="B2" s="58" t="s">
        <v>1</v>
      </c>
      <c r="C2" s="58" t="s">
        <v>189</v>
      </c>
      <c r="D2" s="58" t="s">
        <v>193</v>
      </c>
      <c r="E2" s="58" t="s">
        <v>194</v>
      </c>
      <c r="F2" s="58" t="s">
        <v>168</v>
      </c>
      <c r="G2" s="58" t="s">
        <v>59</v>
      </c>
    </row>
    <row r="3" spans="1:7" s="56" customFormat="1" ht="17.25" customHeight="1">
      <c r="A3" s="59" t="s">
        <v>2</v>
      </c>
      <c r="B3" s="59" t="s">
        <v>3</v>
      </c>
      <c r="C3" s="60">
        <v>9.05</v>
      </c>
      <c r="D3" s="60">
        <v>9.7</v>
      </c>
      <c r="E3" s="60">
        <v>9.7</v>
      </c>
      <c r="F3" s="60">
        <v>9</v>
      </c>
      <c r="G3" s="60">
        <v>37.45</v>
      </c>
    </row>
    <row r="4" spans="1:7" s="56" customFormat="1" ht="17.25" customHeight="1">
      <c r="A4" s="59" t="s">
        <v>4</v>
      </c>
      <c r="B4" s="59" t="s">
        <v>5</v>
      </c>
      <c r="C4" s="60">
        <v>7.75</v>
      </c>
      <c r="D4" s="60">
        <v>8.3</v>
      </c>
      <c r="E4" s="60">
        <v>8.3</v>
      </c>
      <c r="F4" s="60">
        <v>8.8</v>
      </c>
      <c r="G4" s="60">
        <v>33.150000000000006</v>
      </c>
    </row>
    <row r="5" spans="1:7" s="56" customFormat="1" ht="17.25" customHeight="1">
      <c r="A5" s="59" t="s">
        <v>6</v>
      </c>
      <c r="B5" s="59" t="s">
        <v>7</v>
      </c>
      <c r="C5" s="60">
        <v>0</v>
      </c>
      <c r="D5" s="60">
        <v>7.4</v>
      </c>
      <c r="E5" s="60">
        <v>8.7</v>
      </c>
      <c r="F5" s="60">
        <v>0</v>
      </c>
      <c r="G5" s="60" t="s">
        <v>220</v>
      </c>
    </row>
    <row r="6" spans="1:7" s="56" customFormat="1" ht="17.25" customHeight="1">
      <c r="A6" s="59" t="s">
        <v>8</v>
      </c>
      <c r="B6" s="59" t="s">
        <v>9</v>
      </c>
      <c r="C6" s="60">
        <v>8.1</v>
      </c>
      <c r="D6" s="60">
        <v>6</v>
      </c>
      <c r="E6" s="60">
        <v>8.6</v>
      </c>
      <c r="F6" s="60">
        <v>8.8</v>
      </c>
      <c r="G6" s="60">
        <v>31.5</v>
      </c>
    </row>
    <row r="7" spans="1:7" s="56" customFormat="1" ht="17.25" customHeight="1">
      <c r="A7" s="59" t="s">
        <v>10</v>
      </c>
      <c r="B7" s="59" t="s">
        <v>11</v>
      </c>
      <c r="C7" s="60">
        <v>8.8</v>
      </c>
      <c r="D7" s="60">
        <v>8.4</v>
      </c>
      <c r="E7" s="60">
        <v>8.4</v>
      </c>
      <c r="F7" s="60">
        <v>8.4</v>
      </c>
      <c r="G7" s="60"/>
    </row>
    <row r="8" spans="1:7" s="56" customFormat="1" ht="17.25" customHeight="1">
      <c r="A8" s="59" t="s">
        <v>12</v>
      </c>
      <c r="B8" s="59" t="s">
        <v>13</v>
      </c>
      <c r="C8" s="60">
        <v>0</v>
      </c>
      <c r="D8" s="60">
        <v>0</v>
      </c>
      <c r="E8" s="60">
        <v>0</v>
      </c>
      <c r="F8" s="60">
        <v>0</v>
      </c>
      <c r="G8" s="60"/>
    </row>
    <row r="9" spans="1:7" s="56" customFormat="1" ht="17.25" customHeight="1">
      <c r="A9" s="59" t="s">
        <v>14</v>
      </c>
      <c r="B9" s="59" t="s">
        <v>15</v>
      </c>
      <c r="C9" s="60">
        <v>7.55</v>
      </c>
      <c r="D9" s="60">
        <v>0</v>
      </c>
      <c r="E9" s="60">
        <v>0</v>
      </c>
      <c r="F9" s="60">
        <v>7.1</v>
      </c>
      <c r="G9" s="60"/>
    </row>
    <row r="10" spans="1:7" s="56" customFormat="1" ht="17.25" customHeight="1">
      <c r="A10" s="59" t="s">
        <v>16</v>
      </c>
      <c r="B10" s="59" t="s">
        <v>17</v>
      </c>
      <c r="C10" s="60">
        <v>6.6</v>
      </c>
      <c r="D10" s="60">
        <v>0</v>
      </c>
      <c r="E10" s="60">
        <v>5.2</v>
      </c>
      <c r="F10" s="60">
        <v>0</v>
      </c>
      <c r="G10" s="60"/>
    </row>
    <row r="11" spans="1:7" s="56" customFormat="1" ht="17.25" customHeight="1">
      <c r="A11" s="59" t="s">
        <v>18</v>
      </c>
      <c r="B11" s="59" t="s">
        <v>19</v>
      </c>
      <c r="C11" s="60">
        <v>0</v>
      </c>
      <c r="D11" s="60">
        <v>9.1</v>
      </c>
      <c r="E11" s="60">
        <v>0</v>
      </c>
      <c r="F11" s="60">
        <v>0</v>
      </c>
      <c r="G11" s="60"/>
    </row>
    <row r="12" spans="1:7" s="56" customFormat="1" ht="17.25" customHeight="1">
      <c r="A12" s="59" t="s">
        <v>20</v>
      </c>
      <c r="B12" s="59" t="s">
        <v>21</v>
      </c>
      <c r="C12" s="60">
        <v>6.8</v>
      </c>
      <c r="D12" s="60">
        <v>1</v>
      </c>
      <c r="E12" s="60">
        <v>0</v>
      </c>
      <c r="F12" s="60">
        <v>7.6</v>
      </c>
      <c r="G12" s="60"/>
    </row>
    <row r="13" spans="1:7" s="56" customFormat="1" ht="17.25" customHeight="1">
      <c r="A13" s="59" t="s">
        <v>22</v>
      </c>
      <c r="B13" s="59" t="s">
        <v>23</v>
      </c>
      <c r="C13" s="60">
        <v>0</v>
      </c>
      <c r="D13" s="60">
        <v>0</v>
      </c>
      <c r="E13" s="60">
        <v>8.9</v>
      </c>
      <c r="F13" s="60">
        <v>0</v>
      </c>
      <c r="G13" s="60"/>
    </row>
    <row r="14" spans="1:7" s="56" customFormat="1" ht="17.25" customHeight="1">
      <c r="A14" s="59" t="s">
        <v>24</v>
      </c>
      <c r="B14" s="59" t="s">
        <v>25</v>
      </c>
      <c r="C14" s="60">
        <v>0</v>
      </c>
      <c r="D14" s="60">
        <v>0</v>
      </c>
      <c r="E14" s="60">
        <v>0</v>
      </c>
      <c r="F14" s="60">
        <v>0</v>
      </c>
      <c r="G14" s="60" t="s">
        <v>220</v>
      </c>
    </row>
    <row r="15" spans="1:7" s="56" customFormat="1" ht="17.25" customHeight="1">
      <c r="A15" s="59" t="s">
        <v>26</v>
      </c>
      <c r="B15" s="59" t="s">
        <v>27</v>
      </c>
      <c r="C15" s="60">
        <v>0</v>
      </c>
      <c r="D15" s="60">
        <v>0</v>
      </c>
      <c r="E15" s="60">
        <v>0</v>
      </c>
      <c r="F15" s="60">
        <v>6</v>
      </c>
      <c r="G15" s="60" t="s">
        <v>220</v>
      </c>
    </row>
    <row r="16" spans="1:7" s="56" customFormat="1" ht="17.25" customHeight="1">
      <c r="A16" s="59" t="s">
        <v>28</v>
      </c>
      <c r="B16" s="59" t="s">
        <v>29</v>
      </c>
      <c r="C16" s="60">
        <v>0</v>
      </c>
      <c r="D16" s="60">
        <v>0</v>
      </c>
      <c r="E16" s="60">
        <v>0</v>
      </c>
      <c r="F16" s="60">
        <v>8.5</v>
      </c>
      <c r="G16" s="60" t="s">
        <v>220</v>
      </c>
    </row>
    <row r="17" spans="1:7" s="56" customFormat="1" ht="17.25" customHeight="1">
      <c r="A17" s="59" t="s">
        <v>30</v>
      </c>
      <c r="B17" s="59" t="s">
        <v>31</v>
      </c>
      <c r="C17" s="60">
        <v>0</v>
      </c>
      <c r="D17" s="60">
        <v>0.8</v>
      </c>
      <c r="E17" s="60">
        <v>5</v>
      </c>
      <c r="F17" s="60">
        <v>0</v>
      </c>
      <c r="G17" s="60" t="s">
        <v>220</v>
      </c>
    </row>
    <row r="18" spans="1:7" s="56" customFormat="1" ht="17.25" customHeight="1">
      <c r="A18" s="62" t="s">
        <v>192</v>
      </c>
      <c r="B18" s="63"/>
      <c r="C18" s="63">
        <v>33.7</v>
      </c>
      <c r="D18" s="63">
        <v>35.5</v>
      </c>
      <c r="E18" s="63">
        <v>35.9</v>
      </c>
      <c r="F18" s="63">
        <v>35.1</v>
      </c>
      <c r="G18" s="63">
        <f>SUM(C18:F18)</f>
        <v>140.2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9900"/>
  </sheetPr>
  <dimension ref="A2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</cols>
  <sheetData>
    <row r="2" spans="1:7" s="56" customFormat="1" ht="17.25" customHeight="1">
      <c r="A2" s="58" t="s">
        <v>0</v>
      </c>
      <c r="B2" s="58" t="s">
        <v>1</v>
      </c>
      <c r="C2" s="58" t="s">
        <v>189</v>
      </c>
      <c r="D2" s="58" t="s">
        <v>193</v>
      </c>
      <c r="E2" s="58" t="s">
        <v>194</v>
      </c>
      <c r="F2" s="58" t="s">
        <v>168</v>
      </c>
      <c r="G2" s="58" t="s">
        <v>59</v>
      </c>
    </row>
    <row r="3" spans="1:7" s="56" customFormat="1" ht="17.25" customHeight="1">
      <c r="A3" s="59" t="s">
        <v>45</v>
      </c>
      <c r="B3" s="59" t="s">
        <v>46</v>
      </c>
      <c r="C3" s="60">
        <v>8.35</v>
      </c>
      <c r="D3" s="60">
        <v>9.3</v>
      </c>
      <c r="E3" s="60">
        <v>0</v>
      </c>
      <c r="F3" s="60">
        <v>0</v>
      </c>
      <c r="G3" s="60" t="s">
        <v>220</v>
      </c>
    </row>
    <row r="4" spans="1:7" s="56" customFormat="1" ht="17.25" customHeight="1">
      <c r="A4" s="59" t="s">
        <v>47</v>
      </c>
      <c r="B4" s="59" t="s">
        <v>48</v>
      </c>
      <c r="C4" s="60">
        <v>8.15</v>
      </c>
      <c r="D4" s="60">
        <v>7.5</v>
      </c>
      <c r="E4" s="60">
        <v>7.6</v>
      </c>
      <c r="F4" s="60">
        <v>8.6</v>
      </c>
      <c r="G4" s="60">
        <v>31.85</v>
      </c>
    </row>
    <row r="5" spans="1:7" s="56" customFormat="1" ht="17.25" customHeight="1">
      <c r="A5" s="59" t="s">
        <v>49</v>
      </c>
      <c r="B5" s="59" t="s">
        <v>50</v>
      </c>
      <c r="C5" s="60">
        <v>7.95</v>
      </c>
      <c r="D5" s="60">
        <v>7.4</v>
      </c>
      <c r="E5" s="60">
        <v>8.3</v>
      </c>
      <c r="F5" s="60">
        <v>8.1</v>
      </c>
      <c r="G5" s="60">
        <v>31.75</v>
      </c>
    </row>
    <row r="6" spans="1:7" s="56" customFormat="1" ht="17.25" customHeight="1">
      <c r="A6" s="59" t="s">
        <v>51</v>
      </c>
      <c r="B6" s="59" t="s">
        <v>52</v>
      </c>
      <c r="C6" s="60">
        <v>8.1</v>
      </c>
      <c r="D6" s="60">
        <v>0</v>
      </c>
      <c r="E6" s="60">
        <v>8.8</v>
      </c>
      <c r="F6" s="60">
        <v>8.4</v>
      </c>
      <c r="G6" s="60" t="s">
        <v>220</v>
      </c>
    </row>
    <row r="7" spans="1:7" s="56" customFormat="1" ht="17.25" customHeight="1">
      <c r="A7" s="59" t="s">
        <v>53</v>
      </c>
      <c r="B7" s="59" t="s">
        <v>54</v>
      </c>
      <c r="C7" s="60">
        <v>8</v>
      </c>
      <c r="D7" s="60">
        <v>2</v>
      </c>
      <c r="E7" s="60">
        <v>5.3</v>
      </c>
      <c r="F7" s="60">
        <v>6.4</v>
      </c>
      <c r="G7" s="60">
        <v>21.700000000000003</v>
      </c>
    </row>
    <row r="8" spans="1:7" s="56" customFormat="1" ht="17.25" customHeight="1">
      <c r="A8" s="59" t="s">
        <v>55</v>
      </c>
      <c r="B8" s="59" t="s">
        <v>56</v>
      </c>
      <c r="C8" s="60">
        <v>0</v>
      </c>
      <c r="D8" s="60">
        <v>0</v>
      </c>
      <c r="E8" s="60">
        <v>0</v>
      </c>
      <c r="F8" s="60">
        <v>0</v>
      </c>
      <c r="G8" s="60" t="s">
        <v>220</v>
      </c>
    </row>
    <row r="9" spans="1:7" s="56" customFormat="1" ht="17.25" customHeight="1">
      <c r="A9" s="59" t="s">
        <v>206</v>
      </c>
      <c r="B9" s="59" t="s">
        <v>207</v>
      </c>
      <c r="C9" s="60">
        <v>0</v>
      </c>
      <c r="D9" s="60">
        <v>0</v>
      </c>
      <c r="E9" s="60">
        <v>4.5</v>
      </c>
      <c r="F9" s="60">
        <v>0</v>
      </c>
      <c r="G9" s="60" t="s">
        <v>220</v>
      </c>
    </row>
    <row r="10" spans="1:7" s="56" customFormat="1" ht="17.25" customHeight="1">
      <c r="A10" s="62" t="s">
        <v>192</v>
      </c>
      <c r="B10" s="63"/>
      <c r="C10" s="63">
        <v>32.6</v>
      </c>
      <c r="D10" s="63">
        <v>26.200000000000003</v>
      </c>
      <c r="E10" s="63">
        <v>30.000000000000004</v>
      </c>
      <c r="F10" s="63">
        <v>31.5</v>
      </c>
      <c r="G10" s="63">
        <f>SUM(C10:F10)</f>
        <v>120.30000000000001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00FF"/>
  </sheetPr>
  <dimension ref="A2:I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0.57421875" style="0" bestFit="1" customWidth="1"/>
  </cols>
  <sheetData>
    <row r="2" spans="1:9" s="56" customFormat="1" ht="17.25" customHeight="1">
      <c r="A2" s="58" t="s">
        <v>0</v>
      </c>
      <c r="B2" s="58" t="s">
        <v>1</v>
      </c>
      <c r="C2" s="58" t="s">
        <v>168</v>
      </c>
      <c r="D2" s="58" t="s">
        <v>187</v>
      </c>
      <c r="E2" s="58" t="s">
        <v>188</v>
      </c>
      <c r="F2" s="58" t="s">
        <v>189</v>
      </c>
      <c r="G2" s="58" t="s">
        <v>190</v>
      </c>
      <c r="H2" s="58" t="s">
        <v>191</v>
      </c>
      <c r="I2" s="58" t="s">
        <v>59</v>
      </c>
    </row>
    <row r="3" spans="1:9" s="56" customFormat="1" ht="17.25" customHeight="1">
      <c r="A3" s="59" t="s">
        <v>32</v>
      </c>
      <c r="B3" s="59" t="s">
        <v>130</v>
      </c>
      <c r="C3" s="60">
        <v>11.2</v>
      </c>
      <c r="D3" s="60">
        <v>4.4</v>
      </c>
      <c r="E3" s="60">
        <v>11.9</v>
      </c>
      <c r="F3" s="60">
        <v>12.3</v>
      </c>
      <c r="G3" s="60">
        <v>9</v>
      </c>
      <c r="H3" s="60">
        <v>11.3</v>
      </c>
      <c r="I3" s="60">
        <v>60.099999999999994</v>
      </c>
    </row>
    <row r="4" spans="1:9" s="56" customFormat="1" ht="17.25" customHeight="1">
      <c r="A4" s="59" t="s">
        <v>141</v>
      </c>
      <c r="B4" s="59" t="s">
        <v>161</v>
      </c>
      <c r="C4" s="60">
        <v>12.2</v>
      </c>
      <c r="D4" s="60">
        <v>2.5</v>
      </c>
      <c r="E4" s="60">
        <v>10.1</v>
      </c>
      <c r="F4" s="60">
        <v>13.1</v>
      </c>
      <c r="G4" s="60">
        <v>3.5</v>
      </c>
      <c r="H4" s="60">
        <v>12.6</v>
      </c>
      <c r="I4" s="60">
        <v>54</v>
      </c>
    </row>
    <row r="5" spans="1:9" s="56" customFormat="1" ht="17.25" customHeight="1">
      <c r="A5" s="59" t="s">
        <v>162</v>
      </c>
      <c r="B5" s="59" t="s">
        <v>163</v>
      </c>
      <c r="C5" s="60">
        <v>10.8</v>
      </c>
      <c r="D5" s="60">
        <v>8</v>
      </c>
      <c r="E5" s="60">
        <v>7.7</v>
      </c>
      <c r="F5" s="60">
        <v>12.1</v>
      </c>
      <c r="G5" s="60">
        <v>11.2</v>
      </c>
      <c r="H5" s="60">
        <v>8</v>
      </c>
      <c r="I5" s="60">
        <v>57.8</v>
      </c>
    </row>
    <row r="6" spans="1:9" s="56" customFormat="1" ht="17.25" customHeight="1">
      <c r="A6" s="62" t="s">
        <v>192</v>
      </c>
      <c r="B6" s="63"/>
      <c r="C6" s="63">
        <v>34.2</v>
      </c>
      <c r="D6" s="63">
        <v>14.9</v>
      </c>
      <c r="E6" s="63">
        <v>29.7</v>
      </c>
      <c r="F6" s="63">
        <v>37.5</v>
      </c>
      <c r="G6" s="63">
        <v>23.7</v>
      </c>
      <c r="H6" s="63">
        <v>31.9</v>
      </c>
      <c r="I6" s="63">
        <f>SUM(C6:H6)</f>
        <v>171.9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00FF"/>
  </sheetPr>
  <dimension ref="A2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</cols>
  <sheetData>
    <row r="2" spans="1:7" ht="17.25" customHeight="1">
      <c r="A2" s="58" t="s">
        <v>0</v>
      </c>
      <c r="B2" s="58" t="s">
        <v>1</v>
      </c>
      <c r="C2" s="58" t="s">
        <v>189</v>
      </c>
      <c r="D2" s="58" t="s">
        <v>193</v>
      </c>
      <c r="E2" s="58" t="s">
        <v>194</v>
      </c>
      <c r="F2" s="58" t="s">
        <v>168</v>
      </c>
      <c r="G2" s="58" t="s">
        <v>59</v>
      </c>
    </row>
    <row r="3" spans="1:7" ht="17.25" customHeight="1">
      <c r="A3" s="59" t="s">
        <v>69</v>
      </c>
      <c r="B3" s="59" t="s">
        <v>131</v>
      </c>
      <c r="C3" s="60">
        <v>8.5</v>
      </c>
      <c r="D3" s="60">
        <v>8.7</v>
      </c>
      <c r="E3" s="60">
        <v>8.1</v>
      </c>
      <c r="F3" s="60">
        <v>9.3</v>
      </c>
      <c r="G3" s="60">
        <v>34.599999999999994</v>
      </c>
    </row>
    <row r="4" spans="1:7" ht="17.25" customHeight="1">
      <c r="A4" s="59" t="s">
        <v>135</v>
      </c>
      <c r="B4" s="59" t="s">
        <v>136</v>
      </c>
      <c r="C4" s="60">
        <v>7.15</v>
      </c>
      <c r="D4" s="60">
        <v>6</v>
      </c>
      <c r="E4" s="60">
        <v>7</v>
      </c>
      <c r="F4" s="60">
        <v>8</v>
      </c>
      <c r="G4" s="60">
        <v>28.15</v>
      </c>
    </row>
    <row r="5" spans="1:7" ht="17.25" customHeight="1">
      <c r="A5" s="62" t="s">
        <v>192</v>
      </c>
      <c r="B5" s="63"/>
      <c r="C5" s="63">
        <v>15.65</v>
      </c>
      <c r="D5" s="63">
        <v>14.7</v>
      </c>
      <c r="E5" s="63">
        <v>15.1</v>
      </c>
      <c r="F5" s="63">
        <v>17.3</v>
      </c>
      <c r="G5" s="63">
        <f>SUM(C5:F5)</f>
        <v>62.75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2:I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</cols>
  <sheetData>
    <row r="2" spans="1:9" s="56" customFormat="1" ht="17.25" customHeight="1">
      <c r="A2" s="58" t="s">
        <v>0</v>
      </c>
      <c r="B2" s="58" t="s">
        <v>1</v>
      </c>
      <c r="C2" s="58" t="s">
        <v>168</v>
      </c>
      <c r="D2" s="58" t="s">
        <v>187</v>
      </c>
      <c r="E2" s="58" t="s">
        <v>188</v>
      </c>
      <c r="F2" s="58" t="s">
        <v>189</v>
      </c>
      <c r="G2" s="58" t="s">
        <v>190</v>
      </c>
      <c r="H2" s="58" t="s">
        <v>191</v>
      </c>
      <c r="I2" s="58" t="s">
        <v>59</v>
      </c>
    </row>
    <row r="3" spans="1:9" s="56" customFormat="1" ht="17.25" customHeight="1">
      <c r="A3" s="59" t="s">
        <v>43</v>
      </c>
      <c r="B3" s="59" t="s">
        <v>127</v>
      </c>
      <c r="C3" s="60">
        <v>10.2</v>
      </c>
      <c r="D3" s="60">
        <v>3.5</v>
      </c>
      <c r="E3" s="60">
        <v>8.6</v>
      </c>
      <c r="F3" s="60">
        <v>11.1</v>
      </c>
      <c r="G3" s="60">
        <v>2.5</v>
      </c>
      <c r="H3" s="60">
        <v>4.6</v>
      </c>
      <c r="I3" s="60">
        <v>40.5</v>
      </c>
    </row>
    <row r="4" spans="1:9" s="56" customFormat="1" ht="17.25" customHeight="1">
      <c r="A4" s="59" t="s">
        <v>137</v>
      </c>
      <c r="B4" s="59" t="s">
        <v>138</v>
      </c>
      <c r="C4" s="60">
        <v>10.4</v>
      </c>
      <c r="D4" s="60">
        <v>0</v>
      </c>
      <c r="E4" s="60">
        <v>9.8</v>
      </c>
      <c r="F4" s="60">
        <v>13.8</v>
      </c>
      <c r="G4" s="60">
        <v>0</v>
      </c>
      <c r="H4" s="60">
        <v>0</v>
      </c>
      <c r="I4" s="60" t="s">
        <v>220</v>
      </c>
    </row>
    <row r="5" spans="1:9" s="56" customFormat="1" ht="17.25" customHeight="1">
      <c r="A5" s="59" t="s">
        <v>139</v>
      </c>
      <c r="B5" s="59" t="s">
        <v>140</v>
      </c>
      <c r="C5" s="60">
        <v>10</v>
      </c>
      <c r="D5" s="60">
        <v>11.9</v>
      </c>
      <c r="E5" s="60">
        <v>10.2</v>
      </c>
      <c r="F5" s="60">
        <v>14</v>
      </c>
      <c r="G5" s="60">
        <v>9.5</v>
      </c>
      <c r="H5" s="60">
        <v>5.8</v>
      </c>
      <c r="I5" s="60">
        <v>61.39999999999999</v>
      </c>
    </row>
    <row r="6" spans="1:9" s="56" customFormat="1" ht="17.25" customHeight="1">
      <c r="A6" s="62" t="s">
        <v>192</v>
      </c>
      <c r="B6" s="63"/>
      <c r="C6" s="63">
        <v>30.6</v>
      </c>
      <c r="D6" s="63">
        <v>15.4</v>
      </c>
      <c r="E6" s="63">
        <v>28.6</v>
      </c>
      <c r="F6" s="63">
        <v>38.9</v>
      </c>
      <c r="G6" s="63">
        <v>12</v>
      </c>
      <c r="H6" s="63">
        <v>10.399999999999999</v>
      </c>
      <c r="I6" s="63">
        <f>SUM(C6:H6)</f>
        <v>135.9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</cols>
  <sheetData>
    <row r="2" spans="1:7" ht="17.25" customHeight="1">
      <c r="A2" s="58" t="s">
        <v>0</v>
      </c>
      <c r="B2" s="58" t="s">
        <v>1</v>
      </c>
      <c r="C2" s="58" t="s">
        <v>189</v>
      </c>
      <c r="D2" s="58" t="s">
        <v>193</v>
      </c>
      <c r="E2" s="58" t="s">
        <v>194</v>
      </c>
      <c r="F2" s="58" t="s">
        <v>168</v>
      </c>
      <c r="G2" s="58" t="s">
        <v>59</v>
      </c>
    </row>
    <row r="3" spans="1:7" ht="17.25" customHeight="1">
      <c r="A3" s="59" t="s">
        <v>128</v>
      </c>
      <c r="B3" s="59" t="s">
        <v>195</v>
      </c>
      <c r="C3" s="60">
        <v>0</v>
      </c>
      <c r="D3" s="60">
        <v>9</v>
      </c>
      <c r="E3" s="60">
        <v>9.5</v>
      </c>
      <c r="F3" s="60">
        <v>0</v>
      </c>
      <c r="G3" s="60" t="s">
        <v>220</v>
      </c>
    </row>
    <row r="4" spans="1:7" ht="17.25" customHeight="1">
      <c r="A4" s="59" t="s">
        <v>132</v>
      </c>
      <c r="B4" s="59" t="s">
        <v>133</v>
      </c>
      <c r="C4" s="60">
        <v>7.5</v>
      </c>
      <c r="D4" s="60">
        <v>0</v>
      </c>
      <c r="E4" s="60">
        <v>8</v>
      </c>
      <c r="F4" s="60">
        <v>8.1</v>
      </c>
      <c r="G4" s="60" t="s">
        <v>220</v>
      </c>
    </row>
    <row r="5" spans="1:7" ht="17.25" customHeight="1">
      <c r="A5" s="62" t="s">
        <v>192</v>
      </c>
      <c r="B5" s="63"/>
      <c r="C5" s="63">
        <v>7.5</v>
      </c>
      <c r="D5" s="63">
        <v>9</v>
      </c>
      <c r="E5" s="63">
        <v>17.5</v>
      </c>
      <c r="F5" s="63">
        <v>8.1</v>
      </c>
      <c r="G5" s="63">
        <f>SUM(C5:F5)</f>
        <v>42.1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0.57421875" style="0" bestFit="1" customWidth="1"/>
    <col min="3" max="3" width="12.00390625" style="0" bestFit="1" customWidth="1"/>
    <col min="4" max="4" width="10.57421875" style="0" bestFit="1" customWidth="1"/>
    <col min="7" max="7" width="9.57421875" style="0" customWidth="1"/>
    <col min="11" max="11" width="11.28125" style="0" bestFit="1" customWidth="1"/>
    <col min="12" max="13" width="12.00390625" style="0" bestFit="1" customWidth="1"/>
  </cols>
  <sheetData>
    <row r="1" spans="2:17" ht="12.75" customHeight="1">
      <c r="B1" s="70" t="s">
        <v>180</v>
      </c>
      <c r="C1" s="70"/>
      <c r="D1" s="70"/>
      <c r="E1" s="70"/>
      <c r="F1" s="70"/>
      <c r="G1" s="70"/>
      <c r="H1" s="71"/>
      <c r="K1" s="70" t="s">
        <v>180</v>
      </c>
      <c r="L1" s="70"/>
      <c r="M1" s="70"/>
      <c r="N1" s="70"/>
      <c r="O1" s="70"/>
      <c r="P1" s="70"/>
      <c r="Q1" s="70"/>
    </row>
    <row r="2" spans="2:17" ht="12.75" customHeight="1">
      <c r="B2" s="70"/>
      <c r="C2" s="70"/>
      <c r="D2" s="70"/>
      <c r="E2" s="70"/>
      <c r="F2" s="70"/>
      <c r="G2" s="70"/>
      <c r="H2" s="71"/>
      <c r="K2" s="70"/>
      <c r="L2" s="70"/>
      <c r="M2" s="70"/>
      <c r="N2" s="70"/>
      <c r="O2" s="70"/>
      <c r="P2" s="70"/>
      <c r="Q2" s="70"/>
    </row>
    <row r="3" spans="4:14" ht="15.75">
      <c r="D3" s="25" t="s">
        <v>151</v>
      </c>
      <c r="E3" s="25" t="s">
        <v>177</v>
      </c>
      <c r="M3" s="25" t="s">
        <v>152</v>
      </c>
      <c r="N3" s="25" t="s">
        <v>177</v>
      </c>
    </row>
    <row r="4" spans="3:17" ht="15.75">
      <c r="C4" s="35" t="s">
        <v>178</v>
      </c>
      <c r="D4" s="15"/>
      <c r="E4" s="15"/>
      <c r="F4" s="15"/>
      <c r="G4" s="15"/>
      <c r="H4" s="14"/>
      <c r="L4" s="35" t="s">
        <v>178</v>
      </c>
      <c r="M4" s="15"/>
      <c r="N4" s="15"/>
      <c r="O4" s="15"/>
      <c r="P4" s="15"/>
      <c r="Q4" s="14"/>
    </row>
    <row r="5" spans="3:17" ht="15">
      <c r="C5" s="14"/>
      <c r="D5" s="14"/>
      <c r="E5" s="14"/>
      <c r="F5" s="14"/>
      <c r="G5" s="14"/>
      <c r="H5" s="14"/>
      <c r="L5" s="14"/>
      <c r="M5" s="14"/>
      <c r="N5" s="14"/>
      <c r="O5" s="14"/>
      <c r="P5" s="14"/>
      <c r="Q5" s="14"/>
    </row>
    <row r="6" spans="6:17" ht="15" customHeight="1">
      <c r="F6" s="14"/>
      <c r="G6" s="14"/>
      <c r="H6" s="14"/>
      <c r="O6" s="14"/>
      <c r="P6" s="14"/>
      <c r="Q6" s="14"/>
    </row>
    <row r="7" spans="3:17" ht="15" customHeight="1">
      <c r="C7" s="14"/>
      <c r="D7" s="14"/>
      <c r="E7" s="14"/>
      <c r="F7" s="14"/>
      <c r="G7" s="14"/>
      <c r="H7" s="14"/>
      <c r="L7" s="14"/>
      <c r="M7" s="14"/>
      <c r="N7" s="14"/>
      <c r="O7" s="14"/>
      <c r="P7" s="14"/>
      <c r="Q7" s="14"/>
    </row>
    <row r="8" spans="3:17" ht="15.75">
      <c r="C8" s="23" t="s">
        <v>99</v>
      </c>
      <c r="D8" s="24"/>
      <c r="E8" s="21"/>
      <c r="F8" s="26"/>
      <c r="G8" s="22"/>
      <c r="H8" s="14"/>
      <c r="L8" s="39" t="s">
        <v>101</v>
      </c>
      <c r="M8" s="40"/>
      <c r="N8" s="21"/>
      <c r="O8" s="26"/>
      <c r="P8" s="22"/>
      <c r="Q8" s="14"/>
    </row>
    <row r="9" spans="3:17" ht="15">
      <c r="C9" s="16" t="s">
        <v>61</v>
      </c>
      <c r="D9" s="17" t="s">
        <v>60</v>
      </c>
      <c r="E9" s="21"/>
      <c r="F9" s="26"/>
      <c r="G9" s="22"/>
      <c r="H9" s="14"/>
      <c r="L9" s="21" t="s">
        <v>2</v>
      </c>
      <c r="M9" s="22" t="s">
        <v>3</v>
      </c>
      <c r="N9" s="21"/>
      <c r="O9" s="26"/>
      <c r="P9" s="22"/>
      <c r="Q9" s="14"/>
    </row>
    <row r="10" spans="3:17" ht="15">
      <c r="C10" s="16" t="s">
        <v>65</v>
      </c>
      <c r="D10" s="18" t="s">
        <v>64</v>
      </c>
      <c r="E10" s="21"/>
      <c r="F10" s="26"/>
      <c r="G10" s="22"/>
      <c r="H10" s="14"/>
      <c r="L10" s="21" t="s">
        <v>4</v>
      </c>
      <c r="M10" s="22" t="s">
        <v>5</v>
      </c>
      <c r="N10" s="21"/>
      <c r="O10" s="26"/>
      <c r="P10" s="22"/>
      <c r="Q10" s="14"/>
    </row>
    <row r="11" spans="3:17" ht="15">
      <c r="C11" s="16" t="s">
        <v>69</v>
      </c>
      <c r="D11" s="17" t="s">
        <v>68</v>
      </c>
      <c r="E11" s="21"/>
      <c r="F11" s="26"/>
      <c r="G11" s="22"/>
      <c r="H11" s="14"/>
      <c r="L11" s="21" t="s">
        <v>6</v>
      </c>
      <c r="M11" s="22" t="s">
        <v>7</v>
      </c>
      <c r="N11" s="21"/>
      <c r="O11" s="26"/>
      <c r="P11" s="22"/>
      <c r="Q11" s="14"/>
    </row>
    <row r="12" spans="3:17" ht="15">
      <c r="C12" s="16" t="s">
        <v>76</v>
      </c>
      <c r="D12" s="17" t="s">
        <v>75</v>
      </c>
      <c r="E12" s="21"/>
      <c r="F12" s="26"/>
      <c r="G12" s="22"/>
      <c r="H12" s="14"/>
      <c r="L12" s="21" t="s">
        <v>8</v>
      </c>
      <c r="M12" s="22" t="s">
        <v>9</v>
      </c>
      <c r="N12" s="21"/>
      <c r="O12" s="26"/>
      <c r="P12" s="22"/>
      <c r="Q12" s="14"/>
    </row>
    <row r="13" spans="3:17" ht="15">
      <c r="C13" s="16" t="s">
        <v>84</v>
      </c>
      <c r="D13" s="17" t="s">
        <v>83</v>
      </c>
      <c r="E13" s="21"/>
      <c r="F13" s="26"/>
      <c r="G13" s="22"/>
      <c r="H13" s="14"/>
      <c r="L13" s="21" t="s">
        <v>10</v>
      </c>
      <c r="M13" s="22" t="s">
        <v>11</v>
      </c>
      <c r="N13" s="21"/>
      <c r="O13" s="26"/>
      <c r="P13" s="22"/>
      <c r="Q13" s="14"/>
    </row>
    <row r="14" spans="3:17" ht="15">
      <c r="C14" s="16" t="s">
        <v>86</v>
      </c>
      <c r="D14" s="17" t="s">
        <v>85</v>
      </c>
      <c r="E14" s="21"/>
      <c r="F14" s="26"/>
      <c r="G14" s="22"/>
      <c r="H14" s="14"/>
      <c r="L14" s="30" t="s">
        <v>12</v>
      </c>
      <c r="M14" s="32" t="s">
        <v>13</v>
      </c>
      <c r="N14" s="21"/>
      <c r="O14" s="26"/>
      <c r="P14" s="22"/>
      <c r="Q14" s="14"/>
    </row>
    <row r="15" spans="3:17" ht="15">
      <c r="C15" s="16" t="s">
        <v>90</v>
      </c>
      <c r="D15" s="17" t="s">
        <v>89</v>
      </c>
      <c r="E15" s="21"/>
      <c r="F15" s="26"/>
      <c r="G15" s="22"/>
      <c r="H15" s="14"/>
      <c r="L15" s="21" t="s">
        <v>14</v>
      </c>
      <c r="M15" s="22" t="s">
        <v>15</v>
      </c>
      <c r="N15" s="21"/>
      <c r="O15" s="26"/>
      <c r="P15" s="22"/>
      <c r="Q15" s="14"/>
    </row>
    <row r="16" spans="3:17" ht="15">
      <c r="C16" s="16" t="s">
        <v>69</v>
      </c>
      <c r="D16" s="17" t="s">
        <v>95</v>
      </c>
      <c r="E16" s="21"/>
      <c r="F16" s="26"/>
      <c r="G16" s="22"/>
      <c r="H16" s="14"/>
      <c r="L16" s="30" t="s">
        <v>16</v>
      </c>
      <c r="M16" s="32" t="s">
        <v>17</v>
      </c>
      <c r="N16" s="21"/>
      <c r="O16" s="26"/>
      <c r="P16" s="22"/>
      <c r="Q16" s="14"/>
    </row>
    <row r="17" spans="3:17" ht="15">
      <c r="C17" s="16" t="s">
        <v>18</v>
      </c>
      <c r="D17" s="17" t="s">
        <v>96</v>
      </c>
      <c r="E17" s="21"/>
      <c r="F17" s="26"/>
      <c r="G17" s="22"/>
      <c r="H17" s="14"/>
      <c r="L17" s="21" t="s">
        <v>18</v>
      </c>
      <c r="M17" s="22" t="s">
        <v>19</v>
      </c>
      <c r="N17" s="21"/>
      <c r="O17" s="26"/>
      <c r="P17" s="22"/>
      <c r="Q17" s="14"/>
    </row>
    <row r="18" spans="3:17" ht="15">
      <c r="C18" s="16" t="s">
        <v>98</v>
      </c>
      <c r="D18" s="17" t="s">
        <v>97</v>
      </c>
      <c r="E18" s="21"/>
      <c r="F18" s="26"/>
      <c r="G18" s="22"/>
      <c r="H18" s="14"/>
      <c r="L18" s="30" t="s">
        <v>20</v>
      </c>
      <c r="M18" s="32" t="s">
        <v>21</v>
      </c>
      <c r="N18" s="21"/>
      <c r="O18" s="26"/>
      <c r="P18" s="22"/>
      <c r="Q18" s="14"/>
    </row>
    <row r="19" spans="3:17" ht="15">
      <c r="C19" s="14"/>
      <c r="D19" s="14"/>
      <c r="E19" s="14"/>
      <c r="F19" s="14"/>
      <c r="G19" s="14"/>
      <c r="H19" s="14"/>
      <c r="L19" s="21" t="s">
        <v>22</v>
      </c>
      <c r="M19" s="22" t="s">
        <v>23</v>
      </c>
      <c r="N19" s="21"/>
      <c r="O19" s="26"/>
      <c r="P19" s="22"/>
      <c r="Q19" s="14"/>
    </row>
    <row r="20" spans="8:17" ht="15">
      <c r="H20" s="14"/>
      <c r="L20" s="30" t="s">
        <v>24</v>
      </c>
      <c r="M20" s="32" t="s">
        <v>25</v>
      </c>
      <c r="N20" s="33"/>
      <c r="O20" s="15"/>
      <c r="P20" s="34"/>
      <c r="Q20" s="14"/>
    </row>
    <row r="21" spans="3:17" ht="15.75">
      <c r="C21" s="23" t="s">
        <v>179</v>
      </c>
      <c r="D21" s="24"/>
      <c r="E21" s="21"/>
      <c r="F21" s="26"/>
      <c r="G21" s="22"/>
      <c r="H21" s="14"/>
      <c r="L21" s="21" t="s">
        <v>26</v>
      </c>
      <c r="M21" s="22" t="s">
        <v>27</v>
      </c>
      <c r="N21" s="33"/>
      <c r="O21" s="15"/>
      <c r="P21" s="34"/>
      <c r="Q21" s="14"/>
    </row>
    <row r="22" spans="3:17" ht="15">
      <c r="C22" s="16" t="s">
        <v>104</v>
      </c>
      <c r="D22" s="17" t="s">
        <v>105</v>
      </c>
      <c r="E22" s="21"/>
      <c r="F22" s="26"/>
      <c r="G22" s="22"/>
      <c r="H22" s="14"/>
      <c r="L22" s="30" t="s">
        <v>28</v>
      </c>
      <c r="M22" s="32" t="s">
        <v>29</v>
      </c>
      <c r="N22" s="27"/>
      <c r="O22" s="28"/>
      <c r="P22" s="29"/>
      <c r="Q22" s="14"/>
    </row>
    <row r="23" spans="3:17" ht="15">
      <c r="C23" s="16" t="s">
        <v>8</v>
      </c>
      <c r="D23" s="18" t="s">
        <v>108</v>
      </c>
      <c r="E23" s="21"/>
      <c r="F23" s="26"/>
      <c r="G23" s="22"/>
      <c r="H23" s="14"/>
      <c r="L23" s="21" t="s">
        <v>30</v>
      </c>
      <c r="M23" s="22" t="s">
        <v>31</v>
      </c>
      <c r="N23" s="21"/>
      <c r="O23" s="26"/>
      <c r="P23" s="22"/>
      <c r="Q23" s="14"/>
    </row>
    <row r="24" spans="3:17" ht="15">
      <c r="C24" s="16" t="s">
        <v>109</v>
      </c>
      <c r="D24" s="17" t="s">
        <v>110</v>
      </c>
      <c r="E24" s="21"/>
      <c r="F24" s="26"/>
      <c r="G24" s="22"/>
      <c r="H24" s="14"/>
      <c r="L24" s="16"/>
      <c r="M24" s="17"/>
      <c r="N24" s="21"/>
      <c r="O24" s="26"/>
      <c r="P24" s="22"/>
      <c r="Q24" s="14"/>
    </row>
    <row r="25" spans="3:17" ht="15">
      <c r="C25" s="16" t="s">
        <v>111</v>
      </c>
      <c r="D25" s="17" t="s">
        <v>112</v>
      </c>
      <c r="E25" s="21"/>
      <c r="F25" s="26"/>
      <c r="G25" s="22"/>
      <c r="H25" s="14"/>
      <c r="L25" s="38"/>
      <c r="M25" s="38"/>
      <c r="N25" s="31"/>
      <c r="O25" s="31"/>
      <c r="P25" s="31"/>
      <c r="Q25" s="14"/>
    </row>
    <row r="26" spans="3:17" ht="15">
      <c r="C26" s="16" t="s">
        <v>53</v>
      </c>
      <c r="D26" s="17" t="s">
        <v>113</v>
      </c>
      <c r="E26" s="21"/>
      <c r="F26" s="26"/>
      <c r="G26" s="22"/>
      <c r="H26" s="14"/>
      <c r="Q26" s="14"/>
    </row>
    <row r="27" spans="3:17" ht="15.75">
      <c r="C27" s="16" t="s">
        <v>114</v>
      </c>
      <c r="D27" s="17" t="s">
        <v>115</v>
      </c>
      <c r="E27" s="21"/>
      <c r="F27" s="26"/>
      <c r="G27" s="22"/>
      <c r="H27" s="14"/>
      <c r="L27" s="53" t="s">
        <v>181</v>
      </c>
      <c r="M27" s="54"/>
      <c r="N27" s="21"/>
      <c r="O27" s="26"/>
      <c r="P27" s="22"/>
      <c r="Q27" s="14"/>
    </row>
    <row r="28" spans="3:17" ht="15">
      <c r="C28" s="16" t="s">
        <v>116</v>
      </c>
      <c r="D28" s="17" t="s">
        <v>117</v>
      </c>
      <c r="E28" s="21"/>
      <c r="F28" s="26"/>
      <c r="G28" s="22"/>
      <c r="H28" s="14"/>
      <c r="L28" s="27" t="s">
        <v>45</v>
      </c>
      <c r="M28" s="29" t="s">
        <v>46</v>
      </c>
      <c r="N28" s="21"/>
      <c r="O28" s="26"/>
      <c r="P28" s="22"/>
      <c r="Q28" s="14"/>
    </row>
    <row r="29" spans="3:17" ht="15">
      <c r="C29" s="16" t="s">
        <v>53</v>
      </c>
      <c r="D29" s="17" t="s">
        <v>118</v>
      </c>
      <c r="E29" s="21"/>
      <c r="F29" s="26"/>
      <c r="G29" s="22"/>
      <c r="H29" s="14"/>
      <c r="L29" s="21" t="s">
        <v>47</v>
      </c>
      <c r="M29" s="22" t="s">
        <v>48</v>
      </c>
      <c r="N29" s="21"/>
      <c r="O29" s="26"/>
      <c r="P29" s="22"/>
      <c r="Q29" s="14"/>
    </row>
    <row r="30" spans="3:17" ht="15">
      <c r="C30" s="16" t="s">
        <v>119</v>
      </c>
      <c r="D30" s="17" t="s">
        <v>120</v>
      </c>
      <c r="E30" s="21"/>
      <c r="F30" s="26"/>
      <c r="G30" s="22"/>
      <c r="H30" s="14"/>
      <c r="L30" s="30" t="s">
        <v>49</v>
      </c>
      <c r="M30" s="32" t="s">
        <v>50</v>
      </c>
      <c r="N30" s="21"/>
      <c r="O30" s="26"/>
      <c r="P30" s="22"/>
      <c r="Q30" s="14"/>
    </row>
    <row r="31" spans="3:17" ht="15">
      <c r="C31" s="36"/>
      <c r="D31" s="37"/>
      <c r="E31" s="9"/>
      <c r="F31" s="9"/>
      <c r="G31" s="37"/>
      <c r="H31" s="14"/>
      <c r="L31" s="21" t="s">
        <v>51</v>
      </c>
      <c r="M31" s="22" t="s">
        <v>52</v>
      </c>
      <c r="N31" s="21"/>
      <c r="O31" s="26"/>
      <c r="P31" s="22"/>
      <c r="Q31" s="14"/>
    </row>
    <row r="32" spans="8:17" ht="15">
      <c r="H32" s="14"/>
      <c r="L32" s="30" t="s">
        <v>53</v>
      </c>
      <c r="M32" s="32" t="s">
        <v>54</v>
      </c>
      <c r="N32" s="21"/>
      <c r="O32" s="26"/>
      <c r="P32" s="22"/>
      <c r="Q32" s="14"/>
    </row>
    <row r="33" spans="8:17" ht="15">
      <c r="H33" s="14"/>
      <c r="L33" s="21" t="s">
        <v>55</v>
      </c>
      <c r="M33" s="22" t="s">
        <v>56</v>
      </c>
      <c r="N33" s="21"/>
      <c r="O33" s="26"/>
      <c r="P33" s="22"/>
      <c r="Q33" s="14"/>
    </row>
    <row r="34" spans="3:17" ht="15.75">
      <c r="C34" s="23" t="s">
        <v>160</v>
      </c>
      <c r="D34" s="24"/>
      <c r="E34" s="27"/>
      <c r="F34" s="28"/>
      <c r="G34" s="29"/>
      <c r="H34" s="14"/>
      <c r="L34" s="21" t="s">
        <v>57</v>
      </c>
      <c r="M34" s="22" t="s">
        <v>58</v>
      </c>
      <c r="N34" s="21"/>
      <c r="O34" s="26"/>
      <c r="P34" s="22"/>
      <c r="Q34" s="14"/>
    </row>
    <row r="35" spans="3:17" ht="15">
      <c r="C35" s="16" t="s">
        <v>128</v>
      </c>
      <c r="D35" s="17" t="s">
        <v>129</v>
      </c>
      <c r="E35" s="21"/>
      <c r="F35" s="26"/>
      <c r="G35" s="22"/>
      <c r="H35" s="14"/>
      <c r="L35" s="16"/>
      <c r="M35" s="18"/>
      <c r="N35" s="21"/>
      <c r="O35" s="26"/>
      <c r="P35" s="22"/>
      <c r="Q35" s="14"/>
    </row>
    <row r="36" spans="3:17" ht="15">
      <c r="C36" s="16" t="s">
        <v>132</v>
      </c>
      <c r="D36" s="18" t="s">
        <v>133</v>
      </c>
      <c r="E36" s="33"/>
      <c r="F36" s="15"/>
      <c r="G36" s="34"/>
      <c r="H36" s="14"/>
      <c r="L36" s="31"/>
      <c r="M36" s="31"/>
      <c r="N36" s="31"/>
      <c r="O36" s="31"/>
      <c r="P36" s="31"/>
      <c r="Q36" s="14"/>
    </row>
    <row r="37" spans="3:17" ht="15">
      <c r="C37" s="36"/>
      <c r="D37" s="37"/>
      <c r="E37" s="36"/>
      <c r="F37" s="9"/>
      <c r="G37" s="37"/>
      <c r="H37" s="14"/>
      <c r="L37" s="31"/>
      <c r="M37" s="31"/>
      <c r="N37" s="31"/>
      <c r="O37" s="31"/>
      <c r="P37" s="31"/>
      <c r="Q37" s="14"/>
    </row>
    <row r="38" spans="8:17" ht="15.75">
      <c r="H38" s="14"/>
      <c r="L38" s="42"/>
      <c r="M38" s="42"/>
      <c r="N38" s="31"/>
      <c r="O38" s="31"/>
      <c r="P38" s="31"/>
      <c r="Q38" s="14"/>
    </row>
    <row r="39" spans="1:17" ht="15">
      <c r="A39" s="14"/>
      <c r="B39" s="14"/>
      <c r="H39" s="14"/>
      <c r="J39" s="14"/>
      <c r="K39" s="14"/>
      <c r="L39" s="38"/>
      <c r="M39" s="38"/>
      <c r="N39" s="31"/>
      <c r="O39" s="31"/>
      <c r="P39" s="31"/>
      <c r="Q39" s="14"/>
    </row>
    <row r="40" spans="1:17" ht="15.75">
      <c r="A40" s="14"/>
      <c r="B40" s="14"/>
      <c r="C40" s="23" t="s">
        <v>134</v>
      </c>
      <c r="D40" s="24"/>
      <c r="E40" s="27"/>
      <c r="F40" s="28"/>
      <c r="G40" s="29"/>
      <c r="H40" s="14"/>
      <c r="J40" s="14"/>
      <c r="K40" s="14"/>
      <c r="L40" s="38"/>
      <c r="M40" s="43"/>
      <c r="N40" s="31"/>
      <c r="O40" s="31"/>
      <c r="P40" s="31"/>
      <c r="Q40" s="14"/>
    </row>
    <row r="41" spans="3:17" ht="15">
      <c r="C41" s="19" t="s">
        <v>69</v>
      </c>
      <c r="D41" s="20" t="s">
        <v>131</v>
      </c>
      <c r="E41" s="21"/>
      <c r="F41" s="26"/>
      <c r="G41" s="22"/>
      <c r="J41" s="10"/>
      <c r="K41" s="10"/>
      <c r="L41" s="10"/>
      <c r="M41" s="10"/>
      <c r="N41" s="10"/>
      <c r="O41" s="10"/>
      <c r="P41" s="10"/>
      <c r="Q41" s="10"/>
    </row>
    <row r="42" spans="1:9" ht="15">
      <c r="A42" s="14"/>
      <c r="B42" s="14"/>
      <c r="C42" s="16" t="s">
        <v>135</v>
      </c>
      <c r="D42" s="18" t="s">
        <v>136</v>
      </c>
      <c r="E42" s="33"/>
      <c r="F42" s="15"/>
      <c r="G42" s="34"/>
      <c r="H42" s="14"/>
      <c r="I42" s="14"/>
    </row>
    <row r="43" spans="1:9" ht="15">
      <c r="A43" s="14"/>
      <c r="B43" s="14"/>
      <c r="C43" s="21"/>
      <c r="D43" s="22"/>
      <c r="E43" s="21"/>
      <c r="F43" s="26"/>
      <c r="G43" s="22"/>
      <c r="H43" s="14"/>
      <c r="I43" s="14"/>
    </row>
    <row r="44" spans="1:10" ht="15">
      <c r="A44" s="14"/>
      <c r="B44" s="14"/>
      <c r="H44" s="14"/>
      <c r="I44" s="14"/>
      <c r="J44" s="14"/>
    </row>
    <row r="45" spans="2:17" ht="12.75">
      <c r="B45" s="70" t="s">
        <v>180</v>
      </c>
      <c r="C45" s="70"/>
      <c r="D45" s="70"/>
      <c r="E45" s="70"/>
      <c r="F45" s="70"/>
      <c r="G45" s="70"/>
      <c r="H45" s="71"/>
      <c r="K45" s="70" t="s">
        <v>180</v>
      </c>
      <c r="L45" s="70"/>
      <c r="M45" s="70"/>
      <c r="N45" s="70"/>
      <c r="O45" s="70"/>
      <c r="P45" s="70"/>
      <c r="Q45" s="70"/>
    </row>
    <row r="46" spans="2:17" ht="12.75">
      <c r="B46" s="70"/>
      <c r="C46" s="70"/>
      <c r="D46" s="70"/>
      <c r="E46" s="70"/>
      <c r="F46" s="70"/>
      <c r="G46" s="70"/>
      <c r="H46" s="71"/>
      <c r="K46" s="70"/>
      <c r="L46" s="70"/>
      <c r="M46" s="70"/>
      <c r="N46" s="70"/>
      <c r="O46" s="70"/>
      <c r="P46" s="70"/>
      <c r="Q46" s="70"/>
    </row>
    <row r="47" spans="4:14" ht="15.75">
      <c r="D47" s="25" t="s">
        <v>151</v>
      </c>
      <c r="E47" s="25" t="s">
        <v>182</v>
      </c>
      <c r="M47" s="25" t="s">
        <v>152</v>
      </c>
      <c r="N47" s="25" t="s">
        <v>182</v>
      </c>
    </row>
    <row r="48" spans="3:20" ht="15.75">
      <c r="C48" s="35" t="s">
        <v>178</v>
      </c>
      <c r="D48" s="15"/>
      <c r="E48" s="15"/>
      <c r="F48" s="15"/>
      <c r="G48" s="15"/>
      <c r="H48" s="14"/>
      <c r="L48" s="35" t="s">
        <v>178</v>
      </c>
      <c r="M48" s="15"/>
      <c r="N48" s="15"/>
      <c r="O48" s="15"/>
      <c r="P48" s="15"/>
      <c r="Q48" s="14"/>
      <c r="S48" s="44"/>
      <c r="T48" s="44"/>
    </row>
    <row r="49" spans="3:20" ht="15">
      <c r="C49" s="14"/>
      <c r="D49" s="14"/>
      <c r="E49" s="14"/>
      <c r="F49" s="14"/>
      <c r="G49" s="14"/>
      <c r="H49" s="14"/>
      <c r="L49" s="14"/>
      <c r="M49" s="14"/>
      <c r="N49" s="14"/>
      <c r="O49" s="14"/>
      <c r="P49" s="14"/>
      <c r="Q49" s="14"/>
      <c r="S49" s="44"/>
      <c r="T49" s="44"/>
    </row>
    <row r="50" spans="6:20" ht="15">
      <c r="F50" s="14"/>
      <c r="G50" s="14"/>
      <c r="H50" s="14"/>
      <c r="O50" s="14"/>
      <c r="P50" s="14"/>
      <c r="Q50" s="14"/>
      <c r="S50" s="44"/>
      <c r="T50" s="44"/>
    </row>
    <row r="51" spans="3:20" ht="15">
      <c r="C51" s="14"/>
      <c r="D51" s="14"/>
      <c r="E51" s="14"/>
      <c r="F51" s="14"/>
      <c r="G51" s="14"/>
      <c r="H51" s="14"/>
      <c r="L51" s="14"/>
      <c r="M51" s="14"/>
      <c r="N51" s="14"/>
      <c r="O51" s="14"/>
      <c r="P51" s="14"/>
      <c r="Q51" s="14"/>
      <c r="S51" s="44"/>
      <c r="T51" s="44"/>
    </row>
    <row r="52" spans="3:20" ht="15.75">
      <c r="C52" s="23" t="s">
        <v>99</v>
      </c>
      <c r="D52" s="24"/>
      <c r="E52" s="21"/>
      <c r="F52" s="26"/>
      <c r="G52" s="22"/>
      <c r="H52" s="14"/>
      <c r="L52" s="39" t="s">
        <v>101</v>
      </c>
      <c r="M52" s="40"/>
      <c r="N52" s="21"/>
      <c r="O52" s="26"/>
      <c r="P52" s="22"/>
      <c r="Q52" s="14"/>
      <c r="S52" s="44"/>
      <c r="T52" s="44"/>
    </row>
    <row r="53" spans="3:20" ht="15">
      <c r="C53" s="16"/>
      <c r="D53" s="17"/>
      <c r="E53" s="21"/>
      <c r="F53" s="26"/>
      <c r="G53" s="22"/>
      <c r="H53" s="14"/>
      <c r="L53" s="21"/>
      <c r="M53" s="22"/>
      <c r="N53" s="21"/>
      <c r="O53" s="26"/>
      <c r="P53" s="22"/>
      <c r="Q53" s="14"/>
      <c r="S53" s="44"/>
      <c r="T53" s="44"/>
    </row>
    <row r="54" spans="3:20" ht="15">
      <c r="C54" s="16"/>
      <c r="D54" s="18"/>
      <c r="E54" s="21"/>
      <c r="F54" s="26"/>
      <c r="G54" s="22"/>
      <c r="H54" s="14"/>
      <c r="L54" s="21"/>
      <c r="M54" s="22"/>
      <c r="N54" s="21"/>
      <c r="O54" s="26"/>
      <c r="P54" s="22"/>
      <c r="Q54" s="14"/>
      <c r="S54" s="44"/>
      <c r="T54" s="44"/>
    </row>
    <row r="55" spans="3:20" ht="15">
      <c r="C55" s="16"/>
      <c r="D55" s="17"/>
      <c r="E55" s="21"/>
      <c r="F55" s="26"/>
      <c r="G55" s="22"/>
      <c r="H55" s="14"/>
      <c r="L55" s="21"/>
      <c r="M55" s="22"/>
      <c r="N55" s="21"/>
      <c r="O55" s="26"/>
      <c r="P55" s="22"/>
      <c r="Q55" s="14"/>
      <c r="S55" s="44"/>
      <c r="T55" s="44"/>
    </row>
    <row r="56" spans="3:20" ht="15">
      <c r="C56" s="16"/>
      <c r="D56" s="17"/>
      <c r="E56" s="21"/>
      <c r="F56" s="26"/>
      <c r="G56" s="22"/>
      <c r="H56" s="14"/>
      <c r="L56" s="21"/>
      <c r="M56" s="22"/>
      <c r="N56" s="21"/>
      <c r="O56" s="26"/>
      <c r="P56" s="22"/>
      <c r="Q56" s="14"/>
      <c r="S56" s="44"/>
      <c r="T56" s="44"/>
    </row>
    <row r="57" spans="3:20" ht="15">
      <c r="C57" s="16"/>
      <c r="D57" s="17"/>
      <c r="E57" s="21"/>
      <c r="F57" s="26"/>
      <c r="G57" s="22"/>
      <c r="H57" s="14"/>
      <c r="L57" s="21"/>
      <c r="M57" s="22"/>
      <c r="N57" s="21"/>
      <c r="O57" s="26"/>
      <c r="P57" s="22"/>
      <c r="Q57" s="14"/>
      <c r="S57" s="44"/>
      <c r="T57" s="44"/>
    </row>
    <row r="58" spans="3:20" ht="15">
      <c r="C58" s="16"/>
      <c r="D58" s="17"/>
      <c r="E58" s="21"/>
      <c r="F58" s="26"/>
      <c r="G58" s="22"/>
      <c r="H58" s="14"/>
      <c r="L58" s="30"/>
      <c r="M58" s="32"/>
      <c r="N58" s="21"/>
      <c r="O58" s="26"/>
      <c r="P58" s="22"/>
      <c r="Q58" s="14"/>
      <c r="S58" s="45"/>
      <c r="T58" s="44"/>
    </row>
    <row r="59" spans="3:20" ht="15">
      <c r="C59" s="16"/>
      <c r="D59" s="17"/>
      <c r="E59" s="21"/>
      <c r="F59" s="26"/>
      <c r="G59" s="22"/>
      <c r="H59" s="14"/>
      <c r="L59" s="21"/>
      <c r="M59" s="22"/>
      <c r="N59" s="21"/>
      <c r="O59" s="26"/>
      <c r="P59" s="22"/>
      <c r="Q59" s="14"/>
      <c r="S59" s="45"/>
      <c r="T59" s="44"/>
    </row>
    <row r="60" spans="3:20" ht="15">
      <c r="C60" s="16"/>
      <c r="D60" s="17"/>
      <c r="E60" s="21"/>
      <c r="F60" s="26"/>
      <c r="G60" s="22"/>
      <c r="H60" s="14"/>
      <c r="L60" s="30"/>
      <c r="M60" s="32"/>
      <c r="N60" s="21"/>
      <c r="O60" s="26"/>
      <c r="P60" s="22"/>
      <c r="Q60" s="14"/>
      <c r="S60" s="45"/>
      <c r="T60" s="44"/>
    </row>
    <row r="61" spans="3:20" ht="15">
      <c r="C61" s="16"/>
      <c r="D61" s="17"/>
      <c r="E61" s="21"/>
      <c r="F61" s="26"/>
      <c r="G61" s="22"/>
      <c r="H61" s="14"/>
      <c r="L61" s="21"/>
      <c r="M61" s="22"/>
      <c r="N61" s="21"/>
      <c r="O61" s="26"/>
      <c r="P61" s="22"/>
      <c r="Q61" s="14"/>
      <c r="S61" s="45"/>
      <c r="T61" s="44"/>
    </row>
    <row r="62" spans="3:20" ht="15">
      <c r="C62" s="16"/>
      <c r="D62" s="17"/>
      <c r="E62" s="21"/>
      <c r="F62" s="26"/>
      <c r="G62" s="22"/>
      <c r="H62" s="14"/>
      <c r="L62" s="30"/>
      <c r="M62" s="32"/>
      <c r="N62" s="21"/>
      <c r="O62" s="26"/>
      <c r="P62" s="22"/>
      <c r="Q62" s="14"/>
      <c r="S62" s="46"/>
      <c r="T62" s="47"/>
    </row>
    <row r="63" spans="3:20" ht="15">
      <c r="C63" s="14"/>
      <c r="D63" s="14"/>
      <c r="E63" s="14"/>
      <c r="F63" s="14"/>
      <c r="G63" s="14"/>
      <c r="H63" s="14"/>
      <c r="L63" s="21"/>
      <c r="M63" s="22"/>
      <c r="N63" s="21"/>
      <c r="O63" s="26"/>
      <c r="P63" s="22"/>
      <c r="Q63" s="14"/>
      <c r="S63" s="46"/>
      <c r="T63" s="47"/>
    </row>
    <row r="64" spans="8:20" ht="15">
      <c r="H64" s="14"/>
      <c r="L64" s="30"/>
      <c r="M64" s="32"/>
      <c r="N64" s="33"/>
      <c r="O64" s="15"/>
      <c r="P64" s="34"/>
      <c r="Q64" s="14"/>
      <c r="S64" s="46"/>
      <c r="T64" s="47"/>
    </row>
    <row r="65" spans="3:20" ht="15.75">
      <c r="C65" s="23" t="s">
        <v>179</v>
      </c>
      <c r="D65" s="24"/>
      <c r="E65" s="21"/>
      <c r="F65" s="26"/>
      <c r="G65" s="22"/>
      <c r="H65" s="14"/>
      <c r="L65" s="21"/>
      <c r="M65" s="22"/>
      <c r="N65" s="33"/>
      <c r="O65" s="15"/>
      <c r="P65" s="34"/>
      <c r="Q65" s="14"/>
      <c r="S65" s="46"/>
      <c r="T65" s="47"/>
    </row>
    <row r="66" spans="3:20" ht="15">
      <c r="C66" s="16"/>
      <c r="D66" s="17"/>
      <c r="E66" s="21"/>
      <c r="F66" s="26"/>
      <c r="G66" s="22"/>
      <c r="H66" s="14"/>
      <c r="L66" s="30"/>
      <c r="M66" s="32"/>
      <c r="N66" s="27"/>
      <c r="O66" s="28"/>
      <c r="P66" s="29"/>
      <c r="Q66" s="14"/>
      <c r="S66" s="46"/>
      <c r="T66" s="47"/>
    </row>
    <row r="67" spans="3:20" ht="15">
      <c r="C67" s="16"/>
      <c r="D67" s="18"/>
      <c r="E67" s="21"/>
      <c r="F67" s="26"/>
      <c r="G67" s="22"/>
      <c r="H67" s="14"/>
      <c r="L67" s="21"/>
      <c r="M67" s="22"/>
      <c r="N67" s="21"/>
      <c r="O67" s="26"/>
      <c r="P67" s="22"/>
      <c r="Q67" s="14"/>
      <c r="S67" s="46"/>
      <c r="T67" s="47"/>
    </row>
    <row r="68" spans="3:20" ht="15">
      <c r="C68" s="16"/>
      <c r="D68" s="17"/>
      <c r="E68" s="21"/>
      <c r="F68" s="26"/>
      <c r="G68" s="22"/>
      <c r="H68" s="14"/>
      <c r="L68" s="16"/>
      <c r="M68" s="17"/>
      <c r="N68" s="21"/>
      <c r="O68" s="26"/>
      <c r="P68" s="22"/>
      <c r="Q68" s="14"/>
      <c r="S68" s="46"/>
      <c r="T68" s="47"/>
    </row>
    <row r="69" spans="3:20" ht="15">
      <c r="C69" s="16"/>
      <c r="D69" s="17"/>
      <c r="E69" s="21"/>
      <c r="F69" s="26"/>
      <c r="G69" s="22"/>
      <c r="H69" s="14"/>
      <c r="L69" s="38"/>
      <c r="M69" s="38"/>
      <c r="N69" s="31"/>
      <c r="O69" s="31"/>
      <c r="P69" s="31"/>
      <c r="Q69" s="14"/>
      <c r="S69" s="46"/>
      <c r="T69" s="47"/>
    </row>
    <row r="70" spans="3:20" ht="15">
      <c r="C70" s="16"/>
      <c r="D70" s="17"/>
      <c r="E70" s="21"/>
      <c r="F70" s="26"/>
      <c r="G70" s="22"/>
      <c r="H70" s="14"/>
      <c r="Q70" s="14"/>
      <c r="S70" s="46"/>
      <c r="T70" s="47"/>
    </row>
    <row r="71" spans="3:20" ht="15.75">
      <c r="C71" s="16"/>
      <c r="D71" s="17"/>
      <c r="E71" s="21"/>
      <c r="F71" s="26"/>
      <c r="G71" s="22"/>
      <c r="H71" s="14"/>
      <c r="L71" s="53"/>
      <c r="M71" s="54"/>
      <c r="N71" s="21"/>
      <c r="O71" s="26"/>
      <c r="P71" s="22"/>
      <c r="Q71" s="14"/>
      <c r="S71" s="46"/>
      <c r="T71" s="47"/>
    </row>
    <row r="72" spans="3:20" ht="15">
      <c r="C72" s="16"/>
      <c r="D72" s="17"/>
      <c r="E72" s="21"/>
      <c r="F72" s="26"/>
      <c r="G72" s="22"/>
      <c r="H72" s="14"/>
      <c r="L72" s="27"/>
      <c r="M72" s="29"/>
      <c r="N72" s="21"/>
      <c r="O72" s="26"/>
      <c r="P72" s="22"/>
      <c r="Q72" s="14"/>
      <c r="S72" s="46"/>
      <c r="T72" s="47"/>
    </row>
    <row r="73" spans="3:20" ht="15">
      <c r="C73" s="16"/>
      <c r="D73" s="17"/>
      <c r="E73" s="21"/>
      <c r="F73" s="26"/>
      <c r="G73" s="22"/>
      <c r="H73" s="14"/>
      <c r="L73" s="21"/>
      <c r="M73" s="22"/>
      <c r="N73" s="21"/>
      <c r="O73" s="26"/>
      <c r="P73" s="22"/>
      <c r="Q73" s="14"/>
      <c r="S73" s="46"/>
      <c r="T73" s="47"/>
    </row>
    <row r="74" spans="3:20" ht="15">
      <c r="C74" s="16"/>
      <c r="D74" s="17"/>
      <c r="E74" s="21"/>
      <c r="F74" s="26"/>
      <c r="G74" s="22"/>
      <c r="H74" s="14"/>
      <c r="L74" s="30"/>
      <c r="M74" s="32"/>
      <c r="N74" s="21"/>
      <c r="O74" s="26"/>
      <c r="P74" s="22"/>
      <c r="Q74" s="14"/>
      <c r="S74" s="46"/>
      <c r="T74" s="47"/>
    </row>
    <row r="75" spans="3:20" ht="15">
      <c r="C75" s="36"/>
      <c r="D75" s="37"/>
      <c r="E75" s="9"/>
      <c r="F75" s="9"/>
      <c r="G75" s="37"/>
      <c r="H75" s="14"/>
      <c r="L75" s="21"/>
      <c r="M75" s="22"/>
      <c r="N75" s="21"/>
      <c r="O75" s="26"/>
      <c r="P75" s="22"/>
      <c r="Q75" s="14"/>
      <c r="S75" s="46"/>
      <c r="T75" s="47"/>
    </row>
    <row r="76" spans="8:20" ht="15">
      <c r="H76" s="14"/>
      <c r="L76" s="30"/>
      <c r="M76" s="32"/>
      <c r="N76" s="21"/>
      <c r="O76" s="26"/>
      <c r="P76" s="22"/>
      <c r="Q76" s="14"/>
      <c r="S76" s="46"/>
      <c r="T76" s="47"/>
    </row>
    <row r="77" spans="8:20" ht="15">
      <c r="H77" s="14"/>
      <c r="L77" s="21"/>
      <c r="M77" s="22"/>
      <c r="N77" s="21"/>
      <c r="O77" s="26"/>
      <c r="P77" s="22"/>
      <c r="Q77" s="14"/>
      <c r="S77" s="46"/>
      <c r="T77" s="47"/>
    </row>
    <row r="78" spans="3:20" ht="15.75">
      <c r="C78" s="23" t="s">
        <v>160</v>
      </c>
      <c r="D78" s="24"/>
      <c r="E78" s="27"/>
      <c r="F78" s="28"/>
      <c r="G78" s="29"/>
      <c r="H78" s="14"/>
      <c r="L78" s="21"/>
      <c r="M78" s="22"/>
      <c r="N78" s="21"/>
      <c r="O78" s="26"/>
      <c r="P78" s="22"/>
      <c r="Q78" s="14"/>
      <c r="S78" s="46"/>
      <c r="T78" s="47"/>
    </row>
    <row r="79" spans="3:20" ht="15">
      <c r="C79" s="16"/>
      <c r="D79" s="17"/>
      <c r="E79" s="21"/>
      <c r="F79" s="26"/>
      <c r="G79" s="22"/>
      <c r="H79" s="14"/>
      <c r="L79" s="16"/>
      <c r="M79" s="18"/>
      <c r="N79" s="21"/>
      <c r="O79" s="26"/>
      <c r="P79" s="22"/>
      <c r="Q79" s="14"/>
      <c r="S79" s="46"/>
      <c r="T79" s="47"/>
    </row>
    <row r="80" spans="3:20" ht="15">
      <c r="C80" s="16"/>
      <c r="D80" s="18"/>
      <c r="E80" s="33"/>
      <c r="F80" s="15"/>
      <c r="G80" s="34"/>
      <c r="H80" s="14"/>
      <c r="L80" s="31"/>
      <c r="M80" s="31"/>
      <c r="N80" s="31"/>
      <c r="O80" s="31"/>
      <c r="P80" s="31"/>
      <c r="Q80" s="14"/>
      <c r="S80" s="46"/>
      <c r="T80" s="47"/>
    </row>
    <row r="81" spans="3:20" ht="15">
      <c r="C81" s="36"/>
      <c r="D81" s="37"/>
      <c r="E81" s="36"/>
      <c r="F81" s="9"/>
      <c r="G81" s="37"/>
      <c r="H81" s="14"/>
      <c r="L81" s="31"/>
      <c r="M81" s="31"/>
      <c r="N81" s="31"/>
      <c r="O81" s="31"/>
      <c r="P81" s="31"/>
      <c r="Q81" s="14"/>
      <c r="S81" s="46"/>
      <c r="T81" s="47"/>
    </row>
    <row r="82" spans="8:20" ht="15.75">
      <c r="H82" s="14"/>
      <c r="L82" s="42"/>
      <c r="M82" s="42"/>
      <c r="N82" s="31"/>
      <c r="O82" s="31"/>
      <c r="P82" s="31"/>
      <c r="Q82" s="14"/>
      <c r="S82" s="46"/>
      <c r="T82" s="47"/>
    </row>
    <row r="83" spans="1:20" ht="15">
      <c r="A83" s="14"/>
      <c r="B83" s="14"/>
      <c r="H83" s="14"/>
      <c r="J83" s="14"/>
      <c r="K83" s="14"/>
      <c r="L83" s="38"/>
      <c r="M83" s="38"/>
      <c r="N83" s="31"/>
      <c r="O83" s="31"/>
      <c r="P83" s="31"/>
      <c r="Q83" s="14"/>
      <c r="S83" s="46"/>
      <c r="T83" s="47"/>
    </row>
    <row r="84" spans="1:20" ht="15.75">
      <c r="A84" s="14"/>
      <c r="B84" s="14"/>
      <c r="C84" s="23" t="s">
        <v>134</v>
      </c>
      <c r="D84" s="24"/>
      <c r="E84" s="27"/>
      <c r="F84" s="28"/>
      <c r="G84" s="29"/>
      <c r="H84" s="14"/>
      <c r="J84" s="14"/>
      <c r="K84" s="14"/>
      <c r="L84" s="38"/>
      <c r="M84" s="43"/>
      <c r="N84" s="31"/>
      <c r="O84" s="31"/>
      <c r="P84" s="31"/>
      <c r="Q84" s="14"/>
      <c r="S84" s="46"/>
      <c r="T84" s="47"/>
    </row>
    <row r="85" spans="3:20" ht="15">
      <c r="C85" s="19"/>
      <c r="D85" s="20"/>
      <c r="E85" s="21"/>
      <c r="F85" s="26"/>
      <c r="G85" s="22"/>
      <c r="J85" s="10"/>
      <c r="K85" s="10"/>
      <c r="L85" s="10"/>
      <c r="M85" s="10"/>
      <c r="N85" s="10"/>
      <c r="O85" s="10"/>
      <c r="P85" s="10"/>
      <c r="Q85" s="10"/>
      <c r="S85" s="46"/>
      <c r="T85" s="47"/>
    </row>
    <row r="86" spans="1:20" ht="15">
      <c r="A86" s="14"/>
      <c r="B86" s="14"/>
      <c r="C86" s="16"/>
      <c r="D86" s="18"/>
      <c r="E86" s="33"/>
      <c r="F86" s="15"/>
      <c r="G86" s="34"/>
      <c r="H86" s="14"/>
      <c r="I86" s="14"/>
      <c r="S86" s="46"/>
      <c r="T86" s="47"/>
    </row>
    <row r="87" spans="1:20" ht="15">
      <c r="A87" s="14"/>
      <c r="B87" s="14"/>
      <c r="C87" s="21"/>
      <c r="D87" s="22"/>
      <c r="E87" s="21"/>
      <c r="F87" s="26"/>
      <c r="G87" s="22"/>
      <c r="H87" s="14"/>
      <c r="I87" s="14"/>
      <c r="S87" s="46"/>
      <c r="T87" s="47"/>
    </row>
    <row r="88" spans="1:20" ht="15">
      <c r="A88" s="14"/>
      <c r="B88" s="14"/>
      <c r="H88" s="14"/>
      <c r="I88" s="14"/>
      <c r="J88" s="14"/>
      <c r="S88" s="46"/>
      <c r="T88" s="47"/>
    </row>
    <row r="89" spans="3:20" ht="12.75">
      <c r="C89" s="47"/>
      <c r="D89" s="46"/>
      <c r="E89" s="46"/>
      <c r="F89" s="46"/>
      <c r="G89" s="49"/>
      <c r="H89" s="49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</row>
    <row r="90" spans="3:20" ht="12.75">
      <c r="C90" s="47"/>
      <c r="D90" s="46"/>
      <c r="E90" s="46"/>
      <c r="F90" s="46"/>
      <c r="G90" s="49"/>
      <c r="H90" s="49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7"/>
    </row>
    <row r="91" spans="3:20" ht="12.75">
      <c r="C91" s="47"/>
      <c r="D91" s="46"/>
      <c r="E91" s="46"/>
      <c r="F91" s="46"/>
      <c r="G91" s="49"/>
      <c r="H91" s="49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/>
    </row>
    <row r="92" spans="3:20" ht="12.75">
      <c r="C92" s="47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7"/>
    </row>
    <row r="93" spans="3:20" ht="12.75">
      <c r="C93" s="47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7"/>
    </row>
    <row r="94" spans="3:20" ht="12.75">
      <c r="C94" s="47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7"/>
    </row>
    <row r="95" spans="3:20" ht="12.75">
      <c r="C95" s="47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</row>
    <row r="96" spans="3:20" ht="12.75">
      <c r="C96" s="47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7"/>
    </row>
    <row r="97" spans="3:20" ht="12.75">
      <c r="C97" s="47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7"/>
    </row>
    <row r="98" spans="3:20" ht="12.75">
      <c r="C98" s="47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7"/>
    </row>
    <row r="99" spans="3:20" ht="12.75">
      <c r="C99" s="47"/>
      <c r="D99" s="46"/>
      <c r="E99" s="46"/>
      <c r="F99" s="46"/>
      <c r="G99" s="49"/>
      <c r="H99" s="49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/>
    </row>
    <row r="100" spans="3:20" ht="12.75">
      <c r="C100" s="47"/>
      <c r="D100" s="46"/>
      <c r="E100" s="46"/>
      <c r="F100" s="46"/>
      <c r="G100" s="49"/>
      <c r="H100" s="50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2"/>
    </row>
    <row r="101" spans="3:20" ht="12.75">
      <c r="C101" s="52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2"/>
    </row>
    <row r="102" spans="3:20" ht="12.75">
      <c r="C102" s="52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/>
    </row>
    <row r="103" spans="3:20" ht="12.75">
      <c r="C103" s="52"/>
      <c r="D103" s="51"/>
      <c r="E103" s="51"/>
      <c r="F103" s="51"/>
      <c r="G103" s="48"/>
      <c r="H103" s="48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/>
    </row>
    <row r="104" spans="3:20" ht="12.75">
      <c r="C104" s="47"/>
      <c r="D104" s="46"/>
      <c r="E104" s="46"/>
      <c r="F104" s="46"/>
      <c r="G104" s="49"/>
      <c r="H104" s="49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</row>
    <row r="105" spans="3:20" ht="12.75">
      <c r="C105" s="47"/>
      <c r="D105" s="46"/>
      <c r="E105" s="46"/>
      <c r="F105" s="46"/>
      <c r="G105" s="49"/>
      <c r="H105" s="50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2"/>
    </row>
    <row r="106" spans="3:20" ht="12.75">
      <c r="C106" s="52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2"/>
    </row>
    <row r="107" spans="3:20" ht="12.75">
      <c r="C107" s="52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/>
    </row>
    <row r="108" spans="3:20" ht="12.75">
      <c r="C108" s="52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2"/>
    </row>
    <row r="109" spans="3:20" ht="12.75">
      <c r="C109" s="52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2"/>
    </row>
    <row r="110" spans="3:20" ht="12.75">
      <c r="C110" s="52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2"/>
    </row>
    <row r="111" spans="3:20" ht="12.75">
      <c r="C111" s="52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</row>
    <row r="112" spans="3:20" ht="12.75">
      <c r="C112" s="52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2"/>
    </row>
    <row r="113" spans="3:20" ht="12.75">
      <c r="C113" s="52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2"/>
    </row>
    <row r="114" spans="3:20" ht="12.75">
      <c r="C114" s="52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</row>
    <row r="115" spans="3:20" ht="12.75">
      <c r="C115" s="52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</row>
    <row r="116" spans="3:20" ht="12.75">
      <c r="C116" s="52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2"/>
    </row>
    <row r="117" spans="3:20" ht="12.75">
      <c r="C117" s="52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2"/>
    </row>
    <row r="118" spans="3:20" ht="12.75">
      <c r="C118" s="52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2"/>
    </row>
    <row r="119" spans="3:20" ht="12.75">
      <c r="C119" s="52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2"/>
    </row>
    <row r="120" spans="3:20" ht="12.75">
      <c r="C120" s="52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2"/>
    </row>
    <row r="121" spans="3:20" ht="12.75">
      <c r="C121" s="52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2"/>
    </row>
    <row r="122" spans="3:20" ht="12.75">
      <c r="C122" s="52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2"/>
    </row>
    <row r="123" spans="3:20" ht="12.75">
      <c r="C123" s="52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2"/>
    </row>
    <row r="124" spans="3:20" ht="12.75">
      <c r="C124" s="52"/>
      <c r="D124" s="52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2"/>
      <c r="S124" s="52"/>
      <c r="T124" s="52"/>
    </row>
    <row r="125" spans="3:20" ht="12.75">
      <c r="C125" s="52"/>
      <c r="D125" s="52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2"/>
      <c r="S125" s="52"/>
      <c r="T125" s="52"/>
    </row>
    <row r="126" spans="3:20" ht="12.75">
      <c r="C126" s="52"/>
      <c r="D126" s="52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2"/>
      <c r="S126" s="52"/>
      <c r="T126" s="52"/>
    </row>
    <row r="127" spans="3:20" ht="12.75">
      <c r="C127" s="52"/>
      <c r="D127" s="52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2"/>
      <c r="S127" s="52"/>
      <c r="T127" s="52"/>
    </row>
    <row r="128" spans="3:20" ht="12.75">
      <c r="C128" s="52"/>
      <c r="D128" s="52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2"/>
      <c r="S128" s="52"/>
      <c r="T128" s="52"/>
    </row>
    <row r="129" spans="3:20" ht="12.75">
      <c r="C129" s="52"/>
      <c r="D129" s="52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2"/>
      <c r="S129" s="52"/>
      <c r="T129" s="52"/>
    </row>
    <row r="130" spans="3:20" ht="12.75">
      <c r="C130" s="52"/>
      <c r="D130" s="52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2"/>
      <c r="S130" s="52"/>
      <c r="T130" s="52"/>
    </row>
    <row r="131" spans="3:20" ht="12.75">
      <c r="C131" s="52"/>
      <c r="D131" s="52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2"/>
      <c r="S131" s="52"/>
      <c r="T131" s="52"/>
    </row>
    <row r="132" spans="3:20" ht="12.75">
      <c r="C132" s="52"/>
      <c r="D132" s="52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  <c r="S132" s="52"/>
      <c r="T132" s="52"/>
    </row>
    <row r="133" spans="3:20" ht="12.75">
      <c r="C133" s="52"/>
      <c r="D133" s="52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2"/>
      <c r="S133" s="52"/>
      <c r="T133" s="52"/>
    </row>
    <row r="134" spans="3:20" ht="12.75">
      <c r="C134" s="52"/>
      <c r="D134" s="52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  <c r="S134" s="52"/>
      <c r="T134" s="52"/>
    </row>
    <row r="135" spans="3:20" ht="12.75">
      <c r="C135" s="52"/>
      <c r="D135" s="52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2"/>
      <c r="S135" s="52"/>
      <c r="T135" s="52"/>
    </row>
    <row r="136" spans="3:20" ht="12.75">
      <c r="C136" s="52"/>
      <c r="D136" s="52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  <c r="S136" s="52"/>
      <c r="T136" s="52"/>
    </row>
    <row r="137" spans="3:20" ht="12.75">
      <c r="C137" s="52"/>
      <c r="D137" s="52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2"/>
      <c r="S137" s="52"/>
      <c r="T137" s="52"/>
    </row>
    <row r="138" spans="3:20" ht="12.75">
      <c r="C138" s="52"/>
      <c r="D138" s="52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2"/>
      <c r="S138" s="52"/>
      <c r="T138" s="52"/>
    </row>
    <row r="139" spans="3:20" ht="12.75">
      <c r="C139" s="52"/>
      <c r="D139" s="52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2"/>
      <c r="S139" s="52"/>
      <c r="T139" s="52"/>
    </row>
    <row r="140" spans="3:20" ht="12.75">
      <c r="C140" s="52"/>
      <c r="D140" s="52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2"/>
      <c r="S140" s="52"/>
      <c r="T140" s="52"/>
    </row>
    <row r="141" spans="3:20" ht="12.75">
      <c r="C141" s="52"/>
      <c r="D141" s="52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2"/>
      <c r="S141" s="52"/>
      <c r="T141" s="52"/>
    </row>
    <row r="142" spans="3:20" ht="12.75">
      <c r="C142" s="52"/>
      <c r="D142" s="52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2"/>
      <c r="S142" s="52"/>
      <c r="T142" s="52"/>
    </row>
    <row r="143" spans="3:20" ht="12.75">
      <c r="C143" s="52"/>
      <c r="D143" s="52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2"/>
      <c r="S143" s="52"/>
      <c r="T143" s="52"/>
    </row>
    <row r="144" spans="3:20" ht="12.75">
      <c r="C144" s="52"/>
      <c r="D144" s="52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2"/>
      <c r="S144" s="52"/>
      <c r="T144" s="52"/>
    </row>
    <row r="145" spans="3:20" ht="12.75">
      <c r="C145" s="52"/>
      <c r="D145" s="52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2"/>
      <c r="S145" s="52"/>
      <c r="T145" s="52"/>
    </row>
    <row r="146" spans="3:20" ht="12.75">
      <c r="C146" s="52"/>
      <c r="D146" s="52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2"/>
      <c r="S146" s="52"/>
      <c r="T146" s="52"/>
    </row>
    <row r="147" spans="3:20" ht="12.75">
      <c r="C147" s="52"/>
      <c r="D147" s="52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2"/>
      <c r="S147" s="52"/>
      <c r="T147" s="52"/>
    </row>
    <row r="148" spans="3:20" ht="12.75">
      <c r="C148" s="52"/>
      <c r="D148" s="52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2"/>
      <c r="S148" s="52"/>
      <c r="T148" s="52"/>
    </row>
    <row r="149" spans="3:20" ht="12.75">
      <c r="C149" s="52"/>
      <c r="D149" s="52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2"/>
      <c r="S149" s="52"/>
      <c r="T149" s="52"/>
    </row>
    <row r="150" spans="3:20" ht="12.75">
      <c r="C150" s="52"/>
      <c r="D150" s="52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2"/>
      <c r="S150" s="52"/>
      <c r="T150" s="52"/>
    </row>
    <row r="151" spans="3:20" ht="12.75">
      <c r="C151" s="52"/>
      <c r="D151" s="52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2"/>
      <c r="S151" s="52"/>
      <c r="T151" s="52"/>
    </row>
    <row r="152" spans="3:20" ht="12.75">
      <c r="C152" s="52"/>
      <c r="D152" s="52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2"/>
      <c r="S152" s="52"/>
      <c r="T152" s="52"/>
    </row>
    <row r="153" spans="3:20" ht="12.75">
      <c r="C153" s="52"/>
      <c r="D153" s="52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  <c r="S153" s="52"/>
      <c r="T153" s="52"/>
    </row>
    <row r="154" spans="3:20" ht="12.75">
      <c r="C154" s="52"/>
      <c r="D154" s="52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2"/>
      <c r="S154" s="52"/>
      <c r="T154" s="52"/>
    </row>
    <row r="155" spans="3:20" ht="12.75">
      <c r="C155" s="52"/>
      <c r="D155" s="52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  <c r="S155" s="52"/>
      <c r="T155" s="52"/>
    </row>
    <row r="156" spans="3:20" ht="12.75">
      <c r="C156" s="52"/>
      <c r="D156" s="52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2"/>
      <c r="S156" s="52"/>
      <c r="T156" s="52"/>
    </row>
    <row r="157" spans="3:20" ht="12.75">
      <c r="C157" s="52"/>
      <c r="D157" s="52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  <c r="S157" s="52"/>
      <c r="T157" s="52"/>
    </row>
    <row r="158" spans="3:20" ht="12.75">
      <c r="C158" s="52"/>
      <c r="D158" s="52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2"/>
      <c r="S158" s="52"/>
      <c r="T158" s="52"/>
    </row>
    <row r="159" spans="3:20" ht="12.75">
      <c r="C159" s="52"/>
      <c r="D159" s="52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2"/>
      <c r="S159" s="52"/>
      <c r="T159" s="52"/>
    </row>
    <row r="160" spans="3:20" ht="12.75">
      <c r="C160" s="52"/>
      <c r="D160" s="52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2"/>
      <c r="S160" s="52"/>
      <c r="T160" s="52"/>
    </row>
    <row r="161" spans="3:20" ht="12.75">
      <c r="C161" s="52"/>
      <c r="D161" s="52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2"/>
      <c r="S161" s="52"/>
      <c r="T161" s="52"/>
    </row>
    <row r="162" spans="3:20" ht="12.75">
      <c r="C162" s="52"/>
      <c r="D162" s="52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2"/>
      <c r="S162" s="52"/>
      <c r="T162" s="52"/>
    </row>
    <row r="163" spans="3:20" ht="12.75">
      <c r="C163" s="52"/>
      <c r="D163" s="52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2"/>
      <c r="S163" s="52"/>
      <c r="T163" s="52"/>
    </row>
    <row r="164" spans="3:20" ht="12.75">
      <c r="C164" s="52"/>
      <c r="D164" s="52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2"/>
      <c r="S164" s="52"/>
      <c r="T164" s="52"/>
    </row>
    <row r="165" spans="5:17" ht="12.75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5:17" ht="12.75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5:17" ht="12.75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5:17" ht="12.75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5:17" ht="12.75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5:17" ht="12.75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5:17" ht="12.75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5:17" ht="12.75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5:17" ht="12.75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5:17" ht="12.75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5:17" ht="12.75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5:17" ht="12.75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5:17" ht="12.75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5:17" ht="12.75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5:17" ht="12.75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5:17" ht="12.75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5:17" ht="12.75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5:17" ht="12.75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5:17" ht="12.75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5:17" ht="12.75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5:17" ht="12.75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5:17" ht="12.75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5:17" ht="12.75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5:17" ht="12.75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5:17" ht="12.75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5:17" ht="12.75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5:17" ht="12.75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5:17" ht="12.75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5:17" ht="12.75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5:17" ht="12.75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5:17" ht="12.75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</sheetData>
  <sheetProtection/>
  <mergeCells count="4">
    <mergeCell ref="B1:H2"/>
    <mergeCell ref="K1:Q2"/>
    <mergeCell ref="B45:H46"/>
    <mergeCell ref="K45:Q46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8" ht="15">
      <c r="A1" s="10" t="s">
        <v>173</v>
      </c>
      <c r="B1" s="11"/>
      <c r="C1" s="11"/>
      <c r="D1" s="11"/>
      <c r="F1" s="10" t="s">
        <v>173</v>
      </c>
      <c r="G1" s="11"/>
      <c r="H1" s="11"/>
      <c r="I1" s="11"/>
      <c r="J1" s="10" t="s">
        <v>173</v>
      </c>
      <c r="K1" s="11"/>
      <c r="L1" s="11"/>
      <c r="M1" s="11"/>
      <c r="O1" s="10" t="s">
        <v>173</v>
      </c>
      <c r="P1" s="11"/>
      <c r="Q1" s="11"/>
      <c r="R1" s="11"/>
    </row>
    <row r="2" spans="1:18" ht="15">
      <c r="A2" s="10" t="s">
        <v>174</v>
      </c>
      <c r="B2" s="12"/>
      <c r="C2" s="12"/>
      <c r="D2" s="12"/>
      <c r="F2" s="10" t="s">
        <v>174</v>
      </c>
      <c r="G2" s="12"/>
      <c r="H2" s="12"/>
      <c r="I2" s="12"/>
      <c r="J2" s="10" t="s">
        <v>174</v>
      </c>
      <c r="K2" s="12"/>
      <c r="L2" s="12"/>
      <c r="M2" s="12"/>
      <c r="O2" s="10" t="s">
        <v>174</v>
      </c>
      <c r="P2" s="12"/>
      <c r="Q2" s="12"/>
      <c r="R2" s="12"/>
    </row>
    <row r="3" spans="1:18" ht="15">
      <c r="A3" s="10"/>
      <c r="B3" s="10"/>
      <c r="C3" s="10"/>
      <c r="D3" s="10"/>
      <c r="F3" s="10"/>
      <c r="G3" s="10"/>
      <c r="H3" s="10"/>
      <c r="I3" s="10"/>
      <c r="J3" s="10"/>
      <c r="K3" s="10"/>
      <c r="L3" s="10"/>
      <c r="M3" s="10"/>
      <c r="O3" s="10"/>
      <c r="P3" s="10"/>
      <c r="Q3" s="10"/>
      <c r="R3" s="10"/>
    </row>
    <row r="4" spans="1:18" ht="15">
      <c r="A4" s="13" t="s">
        <v>143</v>
      </c>
      <c r="B4" s="11"/>
      <c r="C4" s="11"/>
      <c r="D4" s="10"/>
      <c r="F4" s="13" t="s">
        <v>143</v>
      </c>
      <c r="G4" s="11"/>
      <c r="H4" s="11"/>
      <c r="I4" s="10"/>
      <c r="J4" s="13" t="s">
        <v>146</v>
      </c>
      <c r="K4" s="11"/>
      <c r="L4" s="11"/>
      <c r="M4" s="10"/>
      <c r="O4" s="13" t="s">
        <v>146</v>
      </c>
      <c r="P4" s="11"/>
      <c r="Q4" s="11"/>
      <c r="R4" s="10"/>
    </row>
    <row r="5" spans="1:18" ht="15">
      <c r="A5" s="13" t="s">
        <v>144</v>
      </c>
      <c r="B5" s="12"/>
      <c r="C5" s="12"/>
      <c r="D5" s="10"/>
      <c r="F5" s="13" t="s">
        <v>144</v>
      </c>
      <c r="G5" s="12"/>
      <c r="H5" s="12"/>
      <c r="I5" s="10"/>
      <c r="J5" s="13" t="s">
        <v>148</v>
      </c>
      <c r="K5" s="12"/>
      <c r="L5" s="12"/>
      <c r="M5" s="10"/>
      <c r="O5" s="13" t="s">
        <v>148</v>
      </c>
      <c r="P5" s="12"/>
      <c r="Q5" s="12"/>
      <c r="R5" s="10"/>
    </row>
    <row r="6" spans="1:18" ht="15">
      <c r="A6" s="13" t="s">
        <v>145</v>
      </c>
      <c r="B6" s="12"/>
      <c r="C6" s="12"/>
      <c r="D6" s="10"/>
      <c r="F6" s="13" t="s">
        <v>145</v>
      </c>
      <c r="G6" s="12"/>
      <c r="H6" s="12"/>
      <c r="I6" s="10"/>
      <c r="J6" s="13" t="s">
        <v>149</v>
      </c>
      <c r="K6" s="12"/>
      <c r="L6" s="12"/>
      <c r="M6" s="10"/>
      <c r="O6" s="13" t="s">
        <v>149</v>
      </c>
      <c r="P6" s="12"/>
      <c r="Q6" s="12"/>
      <c r="R6" s="10"/>
    </row>
    <row r="7" spans="1:18" ht="15">
      <c r="A7" s="13" t="s">
        <v>146</v>
      </c>
      <c r="B7" s="12"/>
      <c r="C7" s="12"/>
      <c r="D7" s="10"/>
      <c r="F7" s="13" t="s">
        <v>146</v>
      </c>
      <c r="G7" s="12"/>
      <c r="H7" s="12"/>
      <c r="I7" s="10"/>
      <c r="J7" s="13" t="s">
        <v>143</v>
      </c>
      <c r="K7" s="12"/>
      <c r="L7" s="12"/>
      <c r="M7" s="10"/>
      <c r="O7" s="13" t="s">
        <v>143</v>
      </c>
      <c r="P7" s="12"/>
      <c r="Q7" s="12"/>
      <c r="R7" s="10"/>
    </row>
    <row r="8" spans="1:18" ht="15">
      <c r="A8" s="13" t="s">
        <v>59</v>
      </c>
      <c r="B8" s="12"/>
      <c r="C8" s="12"/>
      <c r="D8" s="10"/>
      <c r="F8" s="13" t="s">
        <v>59</v>
      </c>
      <c r="G8" s="12"/>
      <c r="H8" s="12"/>
      <c r="I8" s="10"/>
      <c r="J8" s="13" t="s">
        <v>175</v>
      </c>
      <c r="K8" s="12"/>
      <c r="L8" s="12"/>
      <c r="M8" s="10"/>
      <c r="O8" s="13" t="s">
        <v>175</v>
      </c>
      <c r="P8" s="12"/>
      <c r="Q8" s="12"/>
      <c r="R8" s="10"/>
    </row>
    <row r="9" spans="10:18" ht="15">
      <c r="J9" s="13" t="s">
        <v>176</v>
      </c>
      <c r="K9" s="12"/>
      <c r="L9" s="12"/>
      <c r="M9" s="10"/>
      <c r="O9" s="13" t="s">
        <v>176</v>
      </c>
      <c r="P9" s="12"/>
      <c r="Q9" s="12"/>
      <c r="R9" s="10"/>
    </row>
    <row r="10" spans="10:18" ht="15">
      <c r="J10" s="13" t="s">
        <v>59</v>
      </c>
      <c r="K10" s="12"/>
      <c r="L10" s="12"/>
      <c r="M10" s="10"/>
      <c r="O10" s="13" t="s">
        <v>59</v>
      </c>
      <c r="P10" s="12"/>
      <c r="Q10" s="12"/>
      <c r="R10" s="10"/>
    </row>
    <row r="14" spans="10:18" ht="15">
      <c r="J14" s="10" t="s">
        <v>173</v>
      </c>
      <c r="K14" s="11"/>
      <c r="L14" s="11"/>
      <c r="M14" s="11"/>
      <c r="O14" s="10" t="s">
        <v>173</v>
      </c>
      <c r="P14" s="11"/>
      <c r="Q14" s="11"/>
      <c r="R14" s="11"/>
    </row>
    <row r="15" spans="1:18" ht="15">
      <c r="A15" s="10" t="s">
        <v>173</v>
      </c>
      <c r="B15" s="11"/>
      <c r="C15" s="11"/>
      <c r="D15" s="11"/>
      <c r="F15" s="10" t="s">
        <v>173</v>
      </c>
      <c r="G15" s="11"/>
      <c r="H15" s="11"/>
      <c r="I15" s="11"/>
      <c r="J15" s="10" t="s">
        <v>174</v>
      </c>
      <c r="K15" s="12"/>
      <c r="L15" s="12"/>
      <c r="M15" s="12"/>
      <c r="O15" s="10" t="s">
        <v>174</v>
      </c>
      <c r="P15" s="12"/>
      <c r="Q15" s="12"/>
      <c r="R15" s="12"/>
    </row>
    <row r="16" spans="1:18" ht="15">
      <c r="A16" s="10" t="s">
        <v>174</v>
      </c>
      <c r="B16" s="12"/>
      <c r="C16" s="12"/>
      <c r="D16" s="12"/>
      <c r="F16" s="10" t="s">
        <v>174</v>
      </c>
      <c r="G16" s="12"/>
      <c r="H16" s="12"/>
      <c r="I16" s="12"/>
      <c r="J16" s="10"/>
      <c r="K16" s="10"/>
      <c r="L16" s="10"/>
      <c r="M16" s="10"/>
      <c r="O16" s="10"/>
      <c r="P16" s="10"/>
      <c r="Q16" s="10"/>
      <c r="R16" s="10"/>
    </row>
    <row r="17" spans="1:18" ht="15">
      <c r="A17" s="10"/>
      <c r="B17" s="10"/>
      <c r="C17" s="10"/>
      <c r="D17" s="10"/>
      <c r="F17" s="10"/>
      <c r="G17" s="10"/>
      <c r="H17" s="10"/>
      <c r="I17" s="10"/>
      <c r="J17" s="13" t="s">
        <v>146</v>
      </c>
      <c r="K17" s="11"/>
      <c r="L17" s="11"/>
      <c r="M17" s="10"/>
      <c r="O17" s="13" t="s">
        <v>146</v>
      </c>
      <c r="P17" s="11"/>
      <c r="Q17" s="11"/>
      <c r="R17" s="10"/>
    </row>
    <row r="18" spans="1:18" ht="15">
      <c r="A18" s="13" t="s">
        <v>143</v>
      </c>
      <c r="B18" s="11"/>
      <c r="C18" s="11"/>
      <c r="D18" s="10"/>
      <c r="F18" s="13" t="s">
        <v>143</v>
      </c>
      <c r="G18" s="11"/>
      <c r="H18" s="11"/>
      <c r="I18" s="10"/>
      <c r="J18" s="13" t="s">
        <v>148</v>
      </c>
      <c r="K18" s="12"/>
      <c r="L18" s="12"/>
      <c r="M18" s="10"/>
      <c r="O18" s="13" t="s">
        <v>148</v>
      </c>
      <c r="P18" s="12"/>
      <c r="Q18" s="12"/>
      <c r="R18" s="10"/>
    </row>
    <row r="19" spans="1:18" ht="15">
      <c r="A19" s="13" t="s">
        <v>144</v>
      </c>
      <c r="B19" s="12"/>
      <c r="C19" s="12"/>
      <c r="D19" s="10"/>
      <c r="F19" s="13" t="s">
        <v>144</v>
      </c>
      <c r="G19" s="12"/>
      <c r="H19" s="12"/>
      <c r="I19" s="10"/>
      <c r="J19" s="13" t="s">
        <v>149</v>
      </c>
      <c r="K19" s="12"/>
      <c r="L19" s="12"/>
      <c r="M19" s="10"/>
      <c r="O19" s="13" t="s">
        <v>149</v>
      </c>
      <c r="P19" s="12"/>
      <c r="Q19" s="12"/>
      <c r="R19" s="10"/>
    </row>
    <row r="20" spans="1:18" ht="15">
      <c r="A20" s="13" t="s">
        <v>145</v>
      </c>
      <c r="B20" s="12"/>
      <c r="C20" s="12"/>
      <c r="D20" s="10"/>
      <c r="F20" s="13" t="s">
        <v>145</v>
      </c>
      <c r="G20" s="12"/>
      <c r="H20" s="12"/>
      <c r="I20" s="10"/>
      <c r="J20" s="13" t="s">
        <v>143</v>
      </c>
      <c r="K20" s="12"/>
      <c r="L20" s="12"/>
      <c r="M20" s="10"/>
      <c r="O20" s="13" t="s">
        <v>143</v>
      </c>
      <c r="P20" s="12"/>
      <c r="Q20" s="12"/>
      <c r="R20" s="10"/>
    </row>
    <row r="21" spans="1:18" ht="15">
      <c r="A21" s="13" t="s">
        <v>146</v>
      </c>
      <c r="B21" s="12"/>
      <c r="C21" s="12"/>
      <c r="D21" s="10"/>
      <c r="F21" s="13" t="s">
        <v>146</v>
      </c>
      <c r="G21" s="12"/>
      <c r="H21" s="12"/>
      <c r="I21" s="10"/>
      <c r="J21" s="13" t="s">
        <v>175</v>
      </c>
      <c r="K21" s="12"/>
      <c r="L21" s="12"/>
      <c r="M21" s="10"/>
      <c r="O21" s="13" t="s">
        <v>175</v>
      </c>
      <c r="P21" s="12"/>
      <c r="Q21" s="12"/>
      <c r="R21" s="10"/>
    </row>
    <row r="22" spans="1:18" ht="15">
      <c r="A22" s="13" t="s">
        <v>59</v>
      </c>
      <c r="B22" s="12"/>
      <c r="C22" s="12"/>
      <c r="D22" s="10"/>
      <c r="F22" s="13" t="s">
        <v>59</v>
      </c>
      <c r="G22" s="12"/>
      <c r="H22" s="12"/>
      <c r="I22" s="10"/>
      <c r="J22" s="13" t="s">
        <v>176</v>
      </c>
      <c r="K22" s="12"/>
      <c r="L22" s="12"/>
      <c r="M22" s="10"/>
      <c r="O22" s="13" t="s">
        <v>176</v>
      </c>
      <c r="P22" s="12"/>
      <c r="Q22" s="12"/>
      <c r="R22" s="10"/>
    </row>
    <row r="23" spans="10:18" ht="15">
      <c r="J23" s="13" t="s">
        <v>59</v>
      </c>
      <c r="K23" s="12"/>
      <c r="L23" s="12"/>
      <c r="M23" s="10"/>
      <c r="O23" s="13" t="s">
        <v>59</v>
      </c>
      <c r="P23" s="12"/>
      <c r="Q23" s="12"/>
      <c r="R23" s="10"/>
    </row>
    <row r="27" spans="10:18" ht="15">
      <c r="J27" s="10" t="s">
        <v>173</v>
      </c>
      <c r="K27" s="11"/>
      <c r="L27" s="11"/>
      <c r="M27" s="11"/>
      <c r="O27" s="10" t="s">
        <v>173</v>
      </c>
      <c r="P27" s="11"/>
      <c r="Q27" s="11"/>
      <c r="R27" s="11"/>
    </row>
    <row r="28" spans="10:18" ht="15">
      <c r="J28" s="10" t="s">
        <v>174</v>
      </c>
      <c r="K28" s="12"/>
      <c r="L28" s="12"/>
      <c r="M28" s="12"/>
      <c r="O28" s="10" t="s">
        <v>174</v>
      </c>
      <c r="P28" s="12"/>
      <c r="Q28" s="12"/>
      <c r="R28" s="12"/>
    </row>
    <row r="29" spans="1:18" ht="15">
      <c r="A29" s="10" t="s">
        <v>173</v>
      </c>
      <c r="B29" s="11"/>
      <c r="C29" s="11"/>
      <c r="D29" s="11"/>
      <c r="F29" s="10" t="s">
        <v>173</v>
      </c>
      <c r="G29" s="11"/>
      <c r="H29" s="11"/>
      <c r="I29" s="11"/>
      <c r="J29" s="10"/>
      <c r="K29" s="10"/>
      <c r="L29" s="10"/>
      <c r="M29" s="10"/>
      <c r="O29" s="10"/>
      <c r="P29" s="10"/>
      <c r="Q29" s="10"/>
      <c r="R29" s="10"/>
    </row>
    <row r="30" spans="1:18" ht="15">
      <c r="A30" s="10" t="s">
        <v>174</v>
      </c>
      <c r="B30" s="12"/>
      <c r="C30" s="12"/>
      <c r="D30" s="12"/>
      <c r="F30" s="10" t="s">
        <v>174</v>
      </c>
      <c r="G30" s="12"/>
      <c r="H30" s="12"/>
      <c r="I30" s="12"/>
      <c r="J30" s="13" t="s">
        <v>146</v>
      </c>
      <c r="K30" s="11"/>
      <c r="L30" s="11"/>
      <c r="M30" s="10"/>
      <c r="O30" s="13" t="s">
        <v>146</v>
      </c>
      <c r="P30" s="11"/>
      <c r="Q30" s="11"/>
      <c r="R30" s="10"/>
    </row>
    <row r="31" spans="1:18" ht="15">
      <c r="A31" s="10"/>
      <c r="B31" s="10"/>
      <c r="C31" s="10"/>
      <c r="D31" s="10"/>
      <c r="F31" s="10"/>
      <c r="G31" s="10"/>
      <c r="H31" s="10"/>
      <c r="I31" s="10"/>
      <c r="J31" s="13" t="s">
        <v>148</v>
      </c>
      <c r="K31" s="12"/>
      <c r="L31" s="12"/>
      <c r="M31" s="10"/>
      <c r="O31" s="13" t="s">
        <v>148</v>
      </c>
      <c r="P31" s="12"/>
      <c r="Q31" s="12"/>
      <c r="R31" s="10"/>
    </row>
    <row r="32" spans="1:18" ht="15">
      <c r="A32" s="13" t="s">
        <v>143</v>
      </c>
      <c r="B32" s="11"/>
      <c r="C32" s="11"/>
      <c r="D32" s="10"/>
      <c r="F32" s="13" t="s">
        <v>143</v>
      </c>
      <c r="G32" s="11"/>
      <c r="H32" s="11"/>
      <c r="I32" s="10"/>
      <c r="J32" s="13" t="s">
        <v>149</v>
      </c>
      <c r="K32" s="12"/>
      <c r="L32" s="12"/>
      <c r="M32" s="10"/>
      <c r="O32" s="13" t="s">
        <v>149</v>
      </c>
      <c r="P32" s="12"/>
      <c r="Q32" s="12"/>
      <c r="R32" s="10"/>
    </row>
    <row r="33" spans="1:18" ht="15">
      <c r="A33" s="13" t="s">
        <v>144</v>
      </c>
      <c r="B33" s="12"/>
      <c r="C33" s="12"/>
      <c r="D33" s="10"/>
      <c r="F33" s="13" t="s">
        <v>144</v>
      </c>
      <c r="G33" s="12"/>
      <c r="H33" s="12"/>
      <c r="I33" s="10"/>
      <c r="J33" s="13" t="s">
        <v>143</v>
      </c>
      <c r="K33" s="12"/>
      <c r="L33" s="12"/>
      <c r="M33" s="10"/>
      <c r="O33" s="13" t="s">
        <v>143</v>
      </c>
      <c r="P33" s="12"/>
      <c r="Q33" s="12"/>
      <c r="R33" s="10"/>
    </row>
    <row r="34" spans="1:18" ht="15">
      <c r="A34" s="13" t="s">
        <v>145</v>
      </c>
      <c r="B34" s="12"/>
      <c r="C34" s="12"/>
      <c r="D34" s="10"/>
      <c r="F34" s="13" t="s">
        <v>145</v>
      </c>
      <c r="G34" s="12"/>
      <c r="H34" s="12"/>
      <c r="I34" s="10"/>
      <c r="J34" s="13" t="s">
        <v>175</v>
      </c>
      <c r="K34" s="12"/>
      <c r="L34" s="12"/>
      <c r="M34" s="10"/>
      <c r="O34" s="13" t="s">
        <v>175</v>
      </c>
      <c r="P34" s="12"/>
      <c r="Q34" s="12"/>
      <c r="R34" s="10"/>
    </row>
    <row r="35" spans="1:18" ht="15">
      <c r="A35" s="13" t="s">
        <v>146</v>
      </c>
      <c r="B35" s="12"/>
      <c r="C35" s="12"/>
      <c r="D35" s="10"/>
      <c r="F35" s="13" t="s">
        <v>146</v>
      </c>
      <c r="G35" s="12"/>
      <c r="H35" s="12"/>
      <c r="I35" s="10"/>
      <c r="J35" s="13" t="s">
        <v>176</v>
      </c>
      <c r="K35" s="12"/>
      <c r="L35" s="12"/>
      <c r="M35" s="10"/>
      <c r="O35" s="13" t="s">
        <v>176</v>
      </c>
      <c r="P35" s="12"/>
      <c r="Q35" s="12"/>
      <c r="R35" s="10"/>
    </row>
    <row r="36" spans="1:18" ht="15">
      <c r="A36" s="13" t="s">
        <v>59</v>
      </c>
      <c r="B36" s="12"/>
      <c r="C36" s="12"/>
      <c r="D36" s="10"/>
      <c r="F36" s="13" t="s">
        <v>59</v>
      </c>
      <c r="G36" s="12"/>
      <c r="H36" s="12"/>
      <c r="I36" s="10"/>
      <c r="J36" s="13" t="s">
        <v>59</v>
      </c>
      <c r="K36" s="12"/>
      <c r="L36" s="12"/>
      <c r="M36" s="10"/>
      <c r="O36" s="13" t="s">
        <v>59</v>
      </c>
      <c r="P36" s="12"/>
      <c r="Q36" s="12"/>
      <c r="R36" s="10"/>
    </row>
    <row r="40" spans="10:18" ht="15">
      <c r="J40" s="10" t="s">
        <v>173</v>
      </c>
      <c r="K40" s="11"/>
      <c r="L40" s="11"/>
      <c r="M40" s="11"/>
      <c r="O40" s="10" t="s">
        <v>173</v>
      </c>
      <c r="P40" s="11"/>
      <c r="Q40" s="11"/>
      <c r="R40" s="11"/>
    </row>
    <row r="41" spans="10:18" ht="15">
      <c r="J41" s="10" t="s">
        <v>174</v>
      </c>
      <c r="K41" s="12"/>
      <c r="L41" s="12"/>
      <c r="M41" s="12"/>
      <c r="O41" s="10" t="s">
        <v>174</v>
      </c>
      <c r="P41" s="12"/>
      <c r="Q41" s="12"/>
      <c r="R41" s="12"/>
    </row>
    <row r="42" spans="10:18" ht="15">
      <c r="J42" s="10"/>
      <c r="K42" s="10"/>
      <c r="L42" s="10"/>
      <c r="M42" s="10"/>
      <c r="O42" s="10"/>
      <c r="P42" s="10"/>
      <c r="Q42" s="10"/>
      <c r="R42" s="10"/>
    </row>
    <row r="43" spans="1:18" ht="15">
      <c r="A43" s="10" t="s">
        <v>173</v>
      </c>
      <c r="B43" s="11"/>
      <c r="C43" s="11"/>
      <c r="D43" s="11"/>
      <c r="F43" s="10" t="s">
        <v>173</v>
      </c>
      <c r="G43" s="11"/>
      <c r="H43" s="11"/>
      <c r="I43" s="11"/>
      <c r="J43" s="13" t="s">
        <v>146</v>
      </c>
      <c r="K43" s="11"/>
      <c r="L43" s="11"/>
      <c r="M43" s="10"/>
      <c r="O43" s="13" t="s">
        <v>146</v>
      </c>
      <c r="P43" s="11"/>
      <c r="Q43" s="11"/>
      <c r="R43" s="10"/>
    </row>
    <row r="44" spans="1:18" ht="15">
      <c r="A44" s="10" t="s">
        <v>174</v>
      </c>
      <c r="B44" s="12"/>
      <c r="C44" s="12"/>
      <c r="D44" s="12"/>
      <c r="F44" s="10" t="s">
        <v>174</v>
      </c>
      <c r="G44" s="12"/>
      <c r="H44" s="12"/>
      <c r="I44" s="12"/>
      <c r="J44" s="13" t="s">
        <v>148</v>
      </c>
      <c r="K44" s="12"/>
      <c r="L44" s="12"/>
      <c r="M44" s="10"/>
      <c r="O44" s="13" t="s">
        <v>148</v>
      </c>
      <c r="P44" s="12"/>
      <c r="Q44" s="12"/>
      <c r="R44" s="10"/>
    </row>
    <row r="45" spans="1:18" ht="15">
      <c r="A45" s="10"/>
      <c r="B45" s="10"/>
      <c r="C45" s="10"/>
      <c r="D45" s="10"/>
      <c r="F45" s="10"/>
      <c r="G45" s="10"/>
      <c r="H45" s="10"/>
      <c r="I45" s="10"/>
      <c r="J45" s="13" t="s">
        <v>149</v>
      </c>
      <c r="K45" s="12"/>
      <c r="L45" s="12"/>
      <c r="M45" s="10"/>
      <c r="O45" s="13" t="s">
        <v>149</v>
      </c>
      <c r="P45" s="12"/>
      <c r="Q45" s="12"/>
      <c r="R45" s="10"/>
    </row>
    <row r="46" spans="1:18" ht="15">
      <c r="A46" s="13" t="s">
        <v>143</v>
      </c>
      <c r="B46" s="11"/>
      <c r="C46" s="11"/>
      <c r="D46" s="10"/>
      <c r="F46" s="13" t="s">
        <v>143</v>
      </c>
      <c r="G46" s="11"/>
      <c r="H46" s="11"/>
      <c r="I46" s="10"/>
      <c r="J46" s="13" t="s">
        <v>143</v>
      </c>
      <c r="K46" s="12"/>
      <c r="L46" s="12"/>
      <c r="M46" s="10"/>
      <c r="O46" s="13" t="s">
        <v>143</v>
      </c>
      <c r="P46" s="12"/>
      <c r="Q46" s="12"/>
      <c r="R46" s="10"/>
    </row>
    <row r="47" spans="1:18" ht="15">
      <c r="A47" s="13" t="s">
        <v>144</v>
      </c>
      <c r="B47" s="12"/>
      <c r="C47" s="12"/>
      <c r="D47" s="10"/>
      <c r="F47" s="13" t="s">
        <v>144</v>
      </c>
      <c r="G47" s="12"/>
      <c r="H47" s="12"/>
      <c r="I47" s="10"/>
      <c r="J47" s="13" t="s">
        <v>175</v>
      </c>
      <c r="K47" s="12"/>
      <c r="L47" s="12"/>
      <c r="M47" s="10"/>
      <c r="O47" s="13" t="s">
        <v>175</v>
      </c>
      <c r="P47" s="12"/>
      <c r="Q47" s="12"/>
      <c r="R47" s="10"/>
    </row>
    <row r="48" spans="1:18" ht="15">
      <c r="A48" s="13" t="s">
        <v>145</v>
      </c>
      <c r="B48" s="12"/>
      <c r="C48" s="12"/>
      <c r="D48" s="10"/>
      <c r="F48" s="13" t="s">
        <v>145</v>
      </c>
      <c r="G48" s="12"/>
      <c r="H48" s="12"/>
      <c r="I48" s="10"/>
      <c r="J48" s="13" t="s">
        <v>176</v>
      </c>
      <c r="K48" s="12"/>
      <c r="L48" s="12"/>
      <c r="M48" s="10"/>
      <c r="O48" s="13" t="s">
        <v>176</v>
      </c>
      <c r="P48" s="12"/>
      <c r="Q48" s="12"/>
      <c r="R48" s="10"/>
    </row>
    <row r="49" spans="1:18" ht="15">
      <c r="A49" s="13" t="s">
        <v>146</v>
      </c>
      <c r="B49" s="12"/>
      <c r="C49" s="12"/>
      <c r="D49" s="10"/>
      <c r="F49" s="13" t="s">
        <v>146</v>
      </c>
      <c r="G49" s="12"/>
      <c r="H49" s="12"/>
      <c r="I49" s="10"/>
      <c r="J49" s="13" t="s">
        <v>59</v>
      </c>
      <c r="K49" s="12"/>
      <c r="L49" s="12"/>
      <c r="M49" s="10"/>
      <c r="O49" s="13" t="s">
        <v>59</v>
      </c>
      <c r="P49" s="12"/>
      <c r="Q49" s="12"/>
      <c r="R49" s="10"/>
    </row>
    <row r="50" spans="1:9" ht="15">
      <c r="A50" s="13" t="s">
        <v>59</v>
      </c>
      <c r="B50" s="12"/>
      <c r="C50" s="12"/>
      <c r="D50" s="10"/>
      <c r="F50" s="13" t="s">
        <v>59</v>
      </c>
      <c r="G50" s="12"/>
      <c r="H50" s="12"/>
      <c r="I50" s="10"/>
    </row>
  </sheetData>
  <sheetProtection/>
  <printOptions/>
  <pageMargins left="0.75" right="0.75" top="0.5" bottom="0.5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I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8515625" style="56" customWidth="1"/>
    <col min="2" max="10" width="9.140625" style="56" customWidth="1"/>
  </cols>
  <sheetData>
    <row r="2" spans="1:9" ht="17.25" customHeight="1">
      <c r="A2" s="63" t="s">
        <v>203</v>
      </c>
      <c r="B2" s="58" t="s">
        <v>168</v>
      </c>
      <c r="C2" s="58" t="s">
        <v>187</v>
      </c>
      <c r="D2" s="58" t="s">
        <v>188</v>
      </c>
      <c r="E2" s="58" t="s">
        <v>189</v>
      </c>
      <c r="F2" s="58" t="s">
        <v>190</v>
      </c>
      <c r="G2" s="58" t="s">
        <v>191</v>
      </c>
      <c r="H2" s="58" t="s">
        <v>202</v>
      </c>
      <c r="I2" s="58" t="s">
        <v>205</v>
      </c>
    </row>
    <row r="3" spans="1:9" ht="17.25" customHeight="1">
      <c r="A3" s="60" t="s">
        <v>197</v>
      </c>
      <c r="B3" s="65">
        <v>40.4</v>
      </c>
      <c r="C3" s="65">
        <v>50.5</v>
      </c>
      <c r="D3" s="65">
        <v>40.099999999999994</v>
      </c>
      <c r="E3" s="65">
        <v>44.5</v>
      </c>
      <c r="F3" s="65">
        <v>38.8</v>
      </c>
      <c r="G3" s="65">
        <v>39.3</v>
      </c>
      <c r="H3" s="65">
        <v>253.60000000000002</v>
      </c>
      <c r="I3" s="60">
        <v>1</v>
      </c>
    </row>
    <row r="4" spans="1:9" ht="17.25" customHeight="1">
      <c r="A4" s="60" t="s">
        <v>199</v>
      </c>
      <c r="B4" s="65">
        <v>12.4</v>
      </c>
      <c r="C4" s="65">
        <v>11.2</v>
      </c>
      <c r="D4" s="65">
        <v>13.3</v>
      </c>
      <c r="E4" s="65">
        <v>26.200000000000003</v>
      </c>
      <c r="F4" s="65">
        <v>12.6</v>
      </c>
      <c r="G4" s="65">
        <v>13</v>
      </c>
      <c r="H4" s="65">
        <v>88.7</v>
      </c>
      <c r="I4" s="60">
        <v>5</v>
      </c>
    </row>
    <row r="5" spans="1:9" ht="17.25" customHeight="1">
      <c r="A5" s="60" t="s">
        <v>198</v>
      </c>
      <c r="B5" s="65">
        <v>37.2</v>
      </c>
      <c r="C5" s="65">
        <v>33.2</v>
      </c>
      <c r="D5" s="65">
        <v>36.4</v>
      </c>
      <c r="E5" s="65">
        <v>39.300000000000004</v>
      </c>
      <c r="F5" s="65">
        <v>33.5</v>
      </c>
      <c r="G5" s="65">
        <v>36.2</v>
      </c>
      <c r="H5" s="65">
        <v>215.8</v>
      </c>
      <c r="I5" s="60">
        <v>2</v>
      </c>
    </row>
    <row r="6" spans="1:9" ht="17.25" customHeight="1">
      <c r="A6" s="60" t="s">
        <v>201</v>
      </c>
      <c r="B6" s="65">
        <v>34.2</v>
      </c>
      <c r="C6" s="65">
        <v>14.9</v>
      </c>
      <c r="D6" s="65">
        <v>29.7</v>
      </c>
      <c r="E6" s="65">
        <v>37.5</v>
      </c>
      <c r="F6" s="65">
        <v>23.7</v>
      </c>
      <c r="G6" s="65">
        <v>31.9</v>
      </c>
      <c r="H6" s="65">
        <v>171.9</v>
      </c>
      <c r="I6" s="60">
        <v>3</v>
      </c>
    </row>
    <row r="7" spans="1:9" ht="17.25" customHeight="1">
      <c r="A7" s="60" t="s">
        <v>200</v>
      </c>
      <c r="B7" s="65">
        <v>30.6</v>
      </c>
      <c r="C7" s="65">
        <v>15.4</v>
      </c>
      <c r="D7" s="65">
        <v>28.6</v>
      </c>
      <c r="E7" s="65">
        <v>38.9</v>
      </c>
      <c r="F7" s="65">
        <v>12</v>
      </c>
      <c r="G7" s="65">
        <v>10.399999999999999</v>
      </c>
      <c r="H7" s="65">
        <v>135.9</v>
      </c>
      <c r="I7" s="60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56" bestFit="1" customWidth="1"/>
    <col min="2" max="10" width="9.140625" style="56" customWidth="1"/>
  </cols>
  <sheetData>
    <row r="2" spans="1:7" ht="17.25" customHeight="1">
      <c r="A2" s="63" t="s">
        <v>203</v>
      </c>
      <c r="B2" s="58" t="s">
        <v>189</v>
      </c>
      <c r="C2" s="58" t="s">
        <v>193</v>
      </c>
      <c r="D2" s="58" t="s">
        <v>194</v>
      </c>
      <c r="E2" s="58" t="s">
        <v>168</v>
      </c>
      <c r="F2" s="58" t="s">
        <v>202</v>
      </c>
      <c r="G2" s="58" t="s">
        <v>205</v>
      </c>
    </row>
    <row r="3" spans="1:7" ht="17.25" customHeight="1">
      <c r="A3" s="60" t="s">
        <v>197</v>
      </c>
      <c r="B3" s="65">
        <v>32.35</v>
      </c>
      <c r="C3" s="65">
        <v>30.200000000000003</v>
      </c>
      <c r="D3" s="65">
        <v>35.3</v>
      </c>
      <c r="E3" s="65">
        <v>36.9</v>
      </c>
      <c r="F3" s="65">
        <v>134.75</v>
      </c>
      <c r="G3" s="60">
        <v>2</v>
      </c>
    </row>
    <row r="4" spans="1:7" ht="17.25" customHeight="1">
      <c r="A4" s="60" t="s">
        <v>204</v>
      </c>
      <c r="B4" s="65">
        <v>32.6</v>
      </c>
      <c r="C4" s="65">
        <v>26.200000000000003</v>
      </c>
      <c r="D4" s="65">
        <v>30.000000000000004</v>
      </c>
      <c r="E4" s="65">
        <v>31.5</v>
      </c>
      <c r="F4" s="65">
        <v>120.30000000000001</v>
      </c>
      <c r="G4" s="60">
        <v>4</v>
      </c>
    </row>
    <row r="5" spans="1:7" ht="17.25" customHeight="1">
      <c r="A5" s="60" t="s">
        <v>199</v>
      </c>
      <c r="B5" s="65">
        <v>31.500000000000004</v>
      </c>
      <c r="C5" s="65">
        <v>30</v>
      </c>
      <c r="D5" s="65">
        <v>33.800000000000004</v>
      </c>
      <c r="E5" s="65">
        <v>33.95</v>
      </c>
      <c r="F5" s="65">
        <v>129.25</v>
      </c>
      <c r="G5" s="60">
        <v>3</v>
      </c>
    </row>
    <row r="6" spans="1:7" ht="17.25" customHeight="1">
      <c r="A6" s="60" t="s">
        <v>198</v>
      </c>
      <c r="B6" s="65">
        <v>33.7</v>
      </c>
      <c r="C6" s="65">
        <v>35.5</v>
      </c>
      <c r="D6" s="65">
        <v>35.9</v>
      </c>
      <c r="E6" s="65">
        <v>35.1</v>
      </c>
      <c r="F6" s="65">
        <v>140.2</v>
      </c>
      <c r="G6" s="60">
        <v>1</v>
      </c>
    </row>
    <row r="7" spans="1:7" ht="17.25" customHeight="1">
      <c r="A7" s="60" t="s">
        <v>201</v>
      </c>
      <c r="B7" s="65">
        <v>15.65</v>
      </c>
      <c r="C7" s="65">
        <v>14.7</v>
      </c>
      <c r="D7" s="65">
        <v>15.1</v>
      </c>
      <c r="E7" s="65">
        <v>17.3</v>
      </c>
      <c r="F7" s="65">
        <v>62.75</v>
      </c>
      <c r="G7" s="60">
        <v>5</v>
      </c>
    </row>
    <row r="8" spans="1:7" ht="17.25" customHeight="1">
      <c r="A8" s="60" t="s">
        <v>200</v>
      </c>
      <c r="B8" s="65">
        <v>7.5</v>
      </c>
      <c r="C8" s="65">
        <v>9</v>
      </c>
      <c r="D8" s="65">
        <v>17.5</v>
      </c>
      <c r="E8" s="65">
        <v>8.1</v>
      </c>
      <c r="F8" s="65">
        <v>42.1</v>
      </c>
      <c r="G8" s="60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  <col min="4" max="4" width="9.8515625" style="0" bestFit="1" customWidth="1"/>
  </cols>
  <sheetData>
    <row r="1" ht="12.75">
      <c r="A1" s="3" t="s">
        <v>208</v>
      </c>
    </row>
    <row r="3" spans="1:5" ht="12.75">
      <c r="A3" t="s">
        <v>0</v>
      </c>
      <c r="B3" t="s">
        <v>1</v>
      </c>
      <c r="C3" t="s">
        <v>184</v>
      </c>
      <c r="D3" t="s">
        <v>196</v>
      </c>
      <c r="E3" t="s">
        <v>59</v>
      </c>
    </row>
    <row r="4" spans="1:5" ht="12.75">
      <c r="A4" s="4" t="s">
        <v>92</v>
      </c>
      <c r="B4" s="4" t="s">
        <v>91</v>
      </c>
      <c r="C4">
        <v>13.5</v>
      </c>
      <c r="D4">
        <v>1</v>
      </c>
      <c r="E4">
        <f>VLOOKUP(B4,AA_M_FINAL!$B$4:$D$30,2,FALSE)</f>
        <v>79.80000000000001</v>
      </c>
    </row>
    <row r="5" spans="1:5" ht="12.75">
      <c r="A5" s="4" t="s">
        <v>78</v>
      </c>
      <c r="B5" s="4" t="s">
        <v>77</v>
      </c>
      <c r="C5">
        <v>13.5</v>
      </c>
      <c r="D5">
        <v>1</v>
      </c>
      <c r="E5">
        <f>VLOOKUP(B5,AA_M_FINAL!$B$4:$D$30,2,FALSE)</f>
        <v>78.1</v>
      </c>
    </row>
    <row r="6" spans="1:5" ht="12.75">
      <c r="A6" s="4" t="s">
        <v>71</v>
      </c>
      <c r="B6" s="4" t="s">
        <v>70</v>
      </c>
      <c r="C6">
        <v>13.4</v>
      </c>
      <c r="D6">
        <v>3</v>
      </c>
      <c r="E6">
        <f>VLOOKUP(B6,AA_M_FINAL!$B$4:$D$30,2,FALSE)</f>
        <v>76</v>
      </c>
    </row>
    <row r="7" spans="1:5" ht="12.75">
      <c r="A7" s="4" t="s">
        <v>82</v>
      </c>
      <c r="B7" s="4" t="s">
        <v>81</v>
      </c>
      <c r="C7">
        <v>12.9</v>
      </c>
      <c r="D7">
        <v>4</v>
      </c>
      <c r="E7">
        <f>VLOOKUP(B7,AA_M_FINAL!$B$4:$D$30,2,FALSE)</f>
        <v>78.1</v>
      </c>
    </row>
    <row r="8" spans="1:5" ht="12.75">
      <c r="A8" t="s">
        <v>36</v>
      </c>
      <c r="B8" t="s">
        <v>37</v>
      </c>
      <c r="C8">
        <v>12.9</v>
      </c>
      <c r="D8">
        <v>4</v>
      </c>
      <c r="E8">
        <f>VLOOKUP(B8,AA_M_FINAL!$B$4:$D$30,2,FALSE)</f>
        <v>73.5</v>
      </c>
    </row>
    <row r="9" spans="1:5" ht="12.75">
      <c r="A9" s="4" t="s">
        <v>94</v>
      </c>
      <c r="B9" s="4" t="s">
        <v>93</v>
      </c>
      <c r="C9">
        <v>12.8</v>
      </c>
      <c r="D9">
        <v>6</v>
      </c>
      <c r="E9">
        <f>VLOOKUP(B9,AA_M_FINAL!$B$4:$D$30,2,FALSE)</f>
        <v>54</v>
      </c>
    </row>
    <row r="10" spans="1:5" ht="12.75">
      <c r="A10" s="4" t="s">
        <v>186</v>
      </c>
      <c r="B10" s="4" t="s">
        <v>185</v>
      </c>
      <c r="C10">
        <v>12.5</v>
      </c>
      <c r="D10">
        <v>7</v>
      </c>
      <c r="E10">
        <f>VLOOKUP(B10,AA_M_FINAL!$B$4:$D$30,2,FALSE)</f>
        <v>12.5</v>
      </c>
    </row>
    <row r="11" spans="1:5" ht="12.75">
      <c r="A11" s="4" t="s">
        <v>36</v>
      </c>
      <c r="B11" s="4" t="s">
        <v>125</v>
      </c>
      <c r="C11">
        <v>12.4</v>
      </c>
      <c r="D11">
        <v>8</v>
      </c>
      <c r="E11">
        <f>VLOOKUP(B11,AA_M_FINAL!$B$4:$D$30,2,FALSE)</f>
        <v>76.80000000000001</v>
      </c>
    </row>
    <row r="12" spans="1:5" ht="12.75">
      <c r="A12" s="4" t="s">
        <v>88</v>
      </c>
      <c r="B12" s="4" t="s">
        <v>87</v>
      </c>
      <c r="C12">
        <v>12.4</v>
      </c>
      <c r="D12">
        <v>8</v>
      </c>
      <c r="E12">
        <f>VLOOKUP(B12,AA_M_FINAL!$B$4:$D$30,2,FALSE)</f>
        <v>74.8</v>
      </c>
    </row>
    <row r="13" spans="1:5" ht="12.75">
      <c r="A13" s="41" t="s">
        <v>38</v>
      </c>
      <c r="B13" s="41" t="s">
        <v>19</v>
      </c>
      <c r="C13" s="41">
        <v>12.2</v>
      </c>
      <c r="D13" s="41">
        <v>10</v>
      </c>
      <c r="E13">
        <f>VLOOKUP(B13,AA_M_FINAL!$B$4:$D$30,2,FALSE)</f>
        <v>69.10000000000001</v>
      </c>
    </row>
    <row r="14" spans="1:5" ht="12.75">
      <c r="A14" s="64" t="s">
        <v>141</v>
      </c>
      <c r="B14" s="64" t="s">
        <v>161</v>
      </c>
      <c r="C14" s="41">
        <v>12.2</v>
      </c>
      <c r="D14" s="41">
        <v>10</v>
      </c>
      <c r="E14">
        <f>VLOOKUP(B14,AA_M_FINAL!$B$4:$D$30,2,FALSE)</f>
        <v>54</v>
      </c>
    </row>
    <row r="15" spans="1:5" ht="12.75">
      <c r="A15" s="67" t="s">
        <v>74</v>
      </c>
      <c r="B15" s="67" t="s">
        <v>73</v>
      </c>
      <c r="C15" s="41">
        <v>12.2</v>
      </c>
      <c r="D15" s="41">
        <v>10</v>
      </c>
      <c r="E15">
        <f>VLOOKUP(B15,AA_M_FINAL!$B$4:$D$30,2,FALSE)</f>
        <v>12.2</v>
      </c>
    </row>
    <row r="16" spans="1:5" ht="12.75">
      <c r="A16" s="41" t="s">
        <v>34</v>
      </c>
      <c r="B16" s="41" t="s">
        <v>35</v>
      </c>
      <c r="C16" s="41">
        <v>12.1</v>
      </c>
      <c r="D16" s="41">
        <v>13</v>
      </c>
      <c r="E16">
        <f>VLOOKUP(B16,AA_M_FINAL!$B$4:$D$30,2,FALSE)</f>
        <v>72.89999999999999</v>
      </c>
    </row>
    <row r="17" spans="1:5" ht="12.75">
      <c r="A17" s="67" t="s">
        <v>80</v>
      </c>
      <c r="B17" s="67" t="s">
        <v>79</v>
      </c>
      <c r="C17" s="41">
        <v>11.9</v>
      </c>
      <c r="D17" s="41">
        <v>14</v>
      </c>
      <c r="E17">
        <f>VLOOKUP(B17,AA_M_FINAL!$B$4:$D$30,2,FALSE)</f>
        <v>54.800000000000004</v>
      </c>
    </row>
    <row r="18" spans="1:5" ht="12.75">
      <c r="A18" s="41" t="s">
        <v>39</v>
      </c>
      <c r="B18" s="41" t="s">
        <v>40</v>
      </c>
      <c r="C18" s="41">
        <v>11.3</v>
      </c>
      <c r="D18" s="41">
        <v>15</v>
      </c>
      <c r="E18">
        <f>VLOOKUP(B18,AA_M_FINAL!$B$4:$D$30,2,FALSE)</f>
        <v>11.3</v>
      </c>
    </row>
    <row r="19" spans="1:5" ht="12.75">
      <c r="A19" s="64" t="s">
        <v>32</v>
      </c>
      <c r="B19" s="64" t="s">
        <v>130</v>
      </c>
      <c r="C19" s="41">
        <v>11.2</v>
      </c>
      <c r="D19" s="41">
        <v>16</v>
      </c>
      <c r="E19">
        <f>VLOOKUP(B19,AA_M_FINAL!$B$4:$D$30,2,FALSE)</f>
        <v>60.099999999999994</v>
      </c>
    </row>
    <row r="20" spans="1:5" ht="12.75">
      <c r="A20" s="67" t="s">
        <v>63</v>
      </c>
      <c r="B20" s="67" t="s">
        <v>62</v>
      </c>
      <c r="C20" s="41">
        <v>10.9</v>
      </c>
      <c r="D20" s="41">
        <v>17</v>
      </c>
      <c r="E20">
        <f>VLOOKUP(B20,AA_M_FINAL!$B$4:$D$30,2,FALSE)</f>
        <v>69.80000000000001</v>
      </c>
    </row>
    <row r="21" spans="1:5" ht="12.75">
      <c r="A21" s="64" t="s">
        <v>162</v>
      </c>
      <c r="B21" s="64" t="s">
        <v>163</v>
      </c>
      <c r="C21" s="41">
        <v>10.8</v>
      </c>
      <c r="D21" s="41">
        <v>18</v>
      </c>
      <c r="E21">
        <f>VLOOKUP(B21,AA_M_FINAL!$B$4:$D$30,2,FALSE)</f>
        <v>57.8</v>
      </c>
    </row>
    <row r="22" spans="1:5" ht="12.75">
      <c r="A22" s="64" t="s">
        <v>137</v>
      </c>
      <c r="B22" s="64" t="s">
        <v>138</v>
      </c>
      <c r="C22" s="41">
        <v>10.4</v>
      </c>
      <c r="D22" s="41">
        <v>19</v>
      </c>
      <c r="E22">
        <f>VLOOKUP(B22,AA_M_FINAL!$B$4:$D$30,2,FALSE)</f>
        <v>34</v>
      </c>
    </row>
    <row r="23" spans="1:5" ht="12.75">
      <c r="A23" s="41" t="s">
        <v>32</v>
      </c>
      <c r="B23" s="41" t="s">
        <v>33</v>
      </c>
      <c r="C23" s="41">
        <v>10.4</v>
      </c>
      <c r="D23" s="41">
        <v>19</v>
      </c>
      <c r="E23">
        <f>VLOOKUP(B23,AA_M_FINAL!$B$4:$D$30,2,FALSE)</f>
        <v>10.4</v>
      </c>
    </row>
    <row r="24" spans="1:5" ht="12.75">
      <c r="A24" s="64" t="s">
        <v>43</v>
      </c>
      <c r="B24" s="64" t="s">
        <v>127</v>
      </c>
      <c r="C24" s="41">
        <v>10.2</v>
      </c>
      <c r="D24" s="41">
        <v>21</v>
      </c>
      <c r="E24">
        <f>VLOOKUP(B24,AA_M_FINAL!$B$4:$D$30,2,FALSE)</f>
        <v>40.5</v>
      </c>
    </row>
    <row r="25" spans="1:5" ht="12.75">
      <c r="A25" s="64" t="s">
        <v>139</v>
      </c>
      <c r="B25" s="64" t="s">
        <v>140</v>
      </c>
      <c r="C25" s="41">
        <v>10</v>
      </c>
      <c r="D25" s="41">
        <v>22</v>
      </c>
      <c r="E25">
        <f>VLOOKUP(B25,AA_M_FINAL!$B$4:$D$30,2,FALSE)</f>
        <v>61.39999999999999</v>
      </c>
    </row>
    <row r="26" spans="1:2" s="41" customFormat="1" ht="12.75">
      <c r="A26" s="67"/>
      <c r="B26" s="67"/>
    </row>
    <row r="27" spans="1:2" s="41" customFormat="1" ht="12.75">
      <c r="A27" s="67"/>
      <c r="B27" s="67"/>
    </row>
    <row r="28" s="41" customFormat="1" ht="12.75"/>
    <row r="29" s="41" customFormat="1" ht="12.75"/>
    <row r="30" spans="1:2" s="41" customFormat="1" ht="12.75">
      <c r="A30" s="67"/>
      <c r="B30" s="67"/>
    </row>
    <row r="31" spans="1:2" s="41" customFormat="1" ht="12.75">
      <c r="A31" s="67"/>
      <c r="B31" s="67"/>
    </row>
    <row r="32" spans="1:2" s="41" customFormat="1" ht="12.75">
      <c r="A32" s="67"/>
      <c r="B32" s="67"/>
    </row>
    <row r="33" spans="1:2" s="41" customFormat="1" ht="12.75">
      <c r="A33" s="67"/>
      <c r="B33" s="68"/>
    </row>
    <row r="34" spans="1:2" s="41" customFormat="1" ht="12.75">
      <c r="A34" s="66"/>
      <c r="B34" s="69"/>
    </row>
    <row r="35" s="41" customFormat="1" ht="12.75">
      <c r="A35" s="67"/>
    </row>
    <row r="36" s="41" customFormat="1" ht="12.75"/>
    <row r="37" spans="1:2" s="41" customFormat="1" ht="12.75">
      <c r="A37" s="66"/>
      <c r="B37" s="66"/>
    </row>
    <row r="38" s="41" customFormat="1" ht="12.75"/>
    <row r="39" spans="1:2" s="41" customFormat="1" ht="12.75">
      <c r="A39" s="69"/>
      <c r="B39" s="69"/>
    </row>
    <row r="40" spans="1:2" s="41" customFormat="1" ht="12.75">
      <c r="A40" s="69"/>
      <c r="B40" s="69"/>
    </row>
    <row r="41" s="41" customFormat="1" ht="12.75"/>
    <row r="42" s="41" customFormat="1" ht="12.75"/>
    <row r="43" spans="1:2" s="41" customFormat="1" ht="12.75">
      <c r="A43" s="66"/>
      <c r="B43" s="69"/>
    </row>
    <row r="44" s="41" customFormat="1" ht="12.75"/>
    <row r="45" s="41" customFormat="1" ht="12.75"/>
    <row r="46" spans="1:2" s="41" customFormat="1" ht="12.75">
      <c r="A46" s="69"/>
      <c r="B46" s="69"/>
    </row>
    <row r="47" s="41" customFormat="1" ht="12.75"/>
    <row r="48" s="41" customFormat="1" ht="12.7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  <col min="4" max="4" width="9.8515625" style="0" bestFit="1" customWidth="1"/>
  </cols>
  <sheetData>
    <row r="1" ht="12.75">
      <c r="A1" s="3" t="s">
        <v>209</v>
      </c>
    </row>
    <row r="3" spans="1:5" ht="12.75">
      <c r="A3" t="s">
        <v>0</v>
      </c>
      <c r="B3" t="s">
        <v>1</v>
      </c>
      <c r="C3" t="s">
        <v>184</v>
      </c>
      <c r="D3" t="s">
        <v>196</v>
      </c>
      <c r="E3" t="s">
        <v>59</v>
      </c>
    </row>
    <row r="4" spans="1:5" ht="12.75">
      <c r="A4" t="s">
        <v>94</v>
      </c>
      <c r="B4" t="s">
        <v>93</v>
      </c>
      <c r="C4">
        <v>13.4</v>
      </c>
      <c r="D4">
        <v>1</v>
      </c>
      <c r="E4">
        <f>VLOOKUP(B4,AA_M_FINAL!$B$4:$D$30,2,FALSE)</f>
        <v>54</v>
      </c>
    </row>
    <row r="5" spans="1:5" ht="12.75">
      <c r="A5" t="s">
        <v>92</v>
      </c>
      <c r="B5" t="s">
        <v>91</v>
      </c>
      <c r="C5">
        <v>12.5</v>
      </c>
      <c r="D5">
        <v>2</v>
      </c>
      <c r="E5">
        <f>VLOOKUP(B5,AA_M_FINAL!$B$4:$D$30,2,FALSE)</f>
        <v>79.80000000000001</v>
      </c>
    </row>
    <row r="6" spans="1:5" ht="12.75">
      <c r="A6" t="s">
        <v>82</v>
      </c>
      <c r="B6" t="s">
        <v>81</v>
      </c>
      <c r="C6">
        <v>12.3</v>
      </c>
      <c r="D6">
        <v>3</v>
      </c>
      <c r="E6">
        <f>VLOOKUP(B6,AA_M_FINAL!$B$4:$D$30,2,FALSE)</f>
        <v>78.1</v>
      </c>
    </row>
    <row r="7" spans="1:5" ht="12.75">
      <c r="A7" t="s">
        <v>63</v>
      </c>
      <c r="B7" t="s">
        <v>62</v>
      </c>
      <c r="C7">
        <v>12.3</v>
      </c>
      <c r="D7">
        <v>3</v>
      </c>
      <c r="E7">
        <f>VLOOKUP(B7,AA_M_FINAL!$B$4:$D$30,2,FALSE)</f>
        <v>69.80000000000001</v>
      </c>
    </row>
    <row r="8" spans="1:5" ht="12.75">
      <c r="A8" t="s">
        <v>88</v>
      </c>
      <c r="B8" t="s">
        <v>87</v>
      </c>
      <c r="C8">
        <v>12</v>
      </c>
      <c r="D8">
        <v>5</v>
      </c>
      <c r="E8">
        <f>VLOOKUP(B8,AA_M_FINAL!$B$4:$D$30,2,FALSE)</f>
        <v>74.8</v>
      </c>
    </row>
    <row r="9" spans="1:5" ht="12.75">
      <c r="A9" t="s">
        <v>71</v>
      </c>
      <c r="B9" t="s">
        <v>70</v>
      </c>
      <c r="C9">
        <v>11.9</v>
      </c>
      <c r="D9">
        <v>6</v>
      </c>
      <c r="E9">
        <f>VLOOKUP(B9,AA_M_FINAL!$B$4:$D$30,2,FALSE)</f>
        <v>76</v>
      </c>
    </row>
    <row r="10" spans="1:5" ht="12.75">
      <c r="A10" t="s">
        <v>139</v>
      </c>
      <c r="B10" t="s">
        <v>140</v>
      </c>
      <c r="C10">
        <v>11.9</v>
      </c>
      <c r="D10">
        <v>6</v>
      </c>
      <c r="E10">
        <f>VLOOKUP(B10,AA_M_FINAL!$B$4:$D$30,2,FALSE)</f>
        <v>61.39999999999999</v>
      </c>
    </row>
    <row r="11" spans="1:5" ht="12.75">
      <c r="A11" t="s">
        <v>36</v>
      </c>
      <c r="B11" t="s">
        <v>37</v>
      </c>
      <c r="C11">
        <v>11.4</v>
      </c>
      <c r="D11">
        <v>8</v>
      </c>
      <c r="E11">
        <f>VLOOKUP(B11,AA_M_FINAL!$B$4:$D$30,2,FALSE)</f>
        <v>73.5</v>
      </c>
    </row>
    <row r="12" spans="1:5" ht="12.75">
      <c r="A12" t="s">
        <v>34</v>
      </c>
      <c r="B12" t="s">
        <v>35</v>
      </c>
      <c r="C12">
        <v>11.3</v>
      </c>
      <c r="D12">
        <v>9</v>
      </c>
      <c r="E12">
        <f>VLOOKUP(B12,AA_M_FINAL!$B$4:$D$30,2,FALSE)</f>
        <v>72.89999999999999</v>
      </c>
    </row>
    <row r="13" spans="1:5" ht="12.75">
      <c r="A13" t="s">
        <v>36</v>
      </c>
      <c r="B13" t="s">
        <v>125</v>
      </c>
      <c r="C13">
        <v>11.2</v>
      </c>
      <c r="D13">
        <v>10</v>
      </c>
      <c r="E13">
        <f>VLOOKUP(B13,AA_M_FINAL!$B$4:$D$30,2,FALSE)</f>
        <v>76.80000000000001</v>
      </c>
    </row>
    <row r="14" spans="1:5" ht="12.75">
      <c r="A14" t="s">
        <v>78</v>
      </c>
      <c r="B14" t="s">
        <v>77</v>
      </c>
      <c r="C14">
        <v>11.1</v>
      </c>
      <c r="D14">
        <v>11</v>
      </c>
      <c r="E14">
        <f>VLOOKUP(B14,AA_M_FINAL!$B$4:$D$30,2,FALSE)</f>
        <v>78.1</v>
      </c>
    </row>
    <row r="15" spans="1:5" ht="12.75">
      <c r="A15" t="s">
        <v>41</v>
      </c>
      <c r="B15" t="s">
        <v>72</v>
      </c>
      <c r="C15">
        <v>11</v>
      </c>
      <c r="D15">
        <v>12</v>
      </c>
      <c r="E15">
        <f>VLOOKUP(B15,AA_M_FINAL!$B$4:$D$30,2,FALSE)</f>
        <v>23</v>
      </c>
    </row>
    <row r="16" spans="1:5" ht="12.75">
      <c r="A16" t="s">
        <v>38</v>
      </c>
      <c r="B16" t="s">
        <v>19</v>
      </c>
      <c r="C16">
        <v>10.5</v>
      </c>
      <c r="D16">
        <v>13</v>
      </c>
      <c r="E16">
        <f>VLOOKUP(B16,AA_M_FINAL!$B$4:$D$30,2,FALSE)</f>
        <v>69.10000000000001</v>
      </c>
    </row>
    <row r="17" spans="1:5" ht="12.75">
      <c r="A17" t="s">
        <v>162</v>
      </c>
      <c r="B17" t="s">
        <v>163</v>
      </c>
      <c r="C17">
        <v>8</v>
      </c>
      <c r="D17">
        <v>14</v>
      </c>
      <c r="E17">
        <f>VLOOKUP(B17,AA_M_FINAL!$B$4:$D$30,2,FALSE)</f>
        <v>57.8</v>
      </c>
    </row>
    <row r="18" spans="1:5" ht="12.75">
      <c r="A18" t="s">
        <v>41</v>
      </c>
      <c r="B18" t="s">
        <v>42</v>
      </c>
      <c r="C18">
        <v>4.7</v>
      </c>
      <c r="D18">
        <v>15</v>
      </c>
      <c r="E18">
        <f>VLOOKUP(B18,AA_M_FINAL!$B$4:$D$30,2,FALSE)</f>
        <v>20.900000000000002</v>
      </c>
    </row>
    <row r="19" spans="1:5" ht="12.75">
      <c r="A19" t="s">
        <v>32</v>
      </c>
      <c r="B19" t="s">
        <v>130</v>
      </c>
      <c r="C19">
        <v>4.4</v>
      </c>
      <c r="D19">
        <v>16</v>
      </c>
      <c r="E19">
        <f>VLOOKUP(B19,AA_M_FINAL!$B$4:$D$30,2,FALSE)</f>
        <v>60.099999999999994</v>
      </c>
    </row>
    <row r="20" spans="1:5" ht="12.75">
      <c r="A20" t="s">
        <v>43</v>
      </c>
      <c r="B20" t="s">
        <v>127</v>
      </c>
      <c r="C20">
        <v>3.5</v>
      </c>
      <c r="D20">
        <v>17</v>
      </c>
      <c r="E20">
        <f>VLOOKUP(B20,AA_M_FINAL!$B$4:$D$30,2,FALSE)</f>
        <v>40.5</v>
      </c>
    </row>
    <row r="21" spans="1:5" ht="12.75">
      <c r="A21" t="s">
        <v>141</v>
      </c>
      <c r="B21" t="s">
        <v>161</v>
      </c>
      <c r="C21">
        <v>2.5</v>
      </c>
      <c r="D21">
        <v>18</v>
      </c>
      <c r="E21">
        <f>VLOOKUP(B21,AA_M_FINAL!$B$4:$D$30,2,FALSE)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00390625" style="0" bestFit="1" customWidth="1"/>
    <col min="3" max="3" width="5.8515625" style="0" bestFit="1" customWidth="1"/>
    <col min="4" max="4" width="9.8515625" style="0" bestFit="1" customWidth="1"/>
  </cols>
  <sheetData>
    <row r="1" ht="12.75">
      <c r="A1" s="3" t="s">
        <v>210</v>
      </c>
    </row>
    <row r="3" spans="1:5" ht="12.75">
      <c r="A3" t="s">
        <v>0</v>
      </c>
      <c r="B3" t="s">
        <v>1</v>
      </c>
      <c r="C3" t="s">
        <v>184</v>
      </c>
      <c r="D3" t="s">
        <v>196</v>
      </c>
      <c r="E3" t="s">
        <v>59</v>
      </c>
    </row>
    <row r="4" spans="1:5" ht="12.75">
      <c r="A4" t="s">
        <v>78</v>
      </c>
      <c r="B4" t="s">
        <v>77</v>
      </c>
      <c r="C4">
        <v>13.5</v>
      </c>
      <c r="D4">
        <v>1</v>
      </c>
      <c r="E4">
        <f>VLOOKUP(B4,AA_M_FINAL!$B$4:$D$30,2,FALSE)</f>
        <v>78.1</v>
      </c>
    </row>
    <row r="5" spans="1:5" ht="12.75">
      <c r="A5" t="s">
        <v>88</v>
      </c>
      <c r="B5" t="s">
        <v>87</v>
      </c>
      <c r="C5">
        <v>13.4</v>
      </c>
      <c r="D5">
        <v>2</v>
      </c>
      <c r="E5">
        <f>VLOOKUP(B5,AA_M_FINAL!$B$4:$D$30,2,FALSE)</f>
        <v>74.8</v>
      </c>
    </row>
    <row r="6" spans="1:5" ht="12.75">
      <c r="A6" t="s">
        <v>36</v>
      </c>
      <c r="B6" t="s">
        <v>125</v>
      </c>
      <c r="C6">
        <v>13.3</v>
      </c>
      <c r="D6">
        <v>3</v>
      </c>
      <c r="E6">
        <f>VLOOKUP(B6,AA_M_FINAL!$B$4:$D$30,2,FALSE)</f>
        <v>76.80000000000001</v>
      </c>
    </row>
    <row r="7" spans="1:5" ht="12.75">
      <c r="A7" t="s">
        <v>71</v>
      </c>
      <c r="B7" t="s">
        <v>70</v>
      </c>
      <c r="C7">
        <v>13.2</v>
      </c>
      <c r="D7">
        <v>4</v>
      </c>
      <c r="E7">
        <f>VLOOKUP(B7,AA_M_FINAL!$B$4:$D$30,2,FALSE)</f>
        <v>76</v>
      </c>
    </row>
    <row r="8" spans="1:5" ht="12.75">
      <c r="A8" t="s">
        <v>82</v>
      </c>
      <c r="B8" t="s">
        <v>81</v>
      </c>
      <c r="C8">
        <v>13</v>
      </c>
      <c r="D8">
        <v>5</v>
      </c>
      <c r="E8">
        <f>VLOOKUP(B8,AA_M_FINAL!$B$4:$D$30,2,FALSE)</f>
        <v>78.1</v>
      </c>
    </row>
    <row r="9" spans="1:5" ht="12.75">
      <c r="A9" t="s">
        <v>92</v>
      </c>
      <c r="B9" t="s">
        <v>91</v>
      </c>
      <c r="C9">
        <v>12.7</v>
      </c>
      <c r="D9">
        <v>6</v>
      </c>
      <c r="E9">
        <f>VLOOKUP(B9,AA_M_FINAL!$B$4:$D$30,2,FALSE)</f>
        <v>79.80000000000001</v>
      </c>
    </row>
    <row r="10" spans="1:5" ht="12.75">
      <c r="A10" t="s">
        <v>34</v>
      </c>
      <c r="B10" t="s">
        <v>35</v>
      </c>
      <c r="C10">
        <v>12.7</v>
      </c>
      <c r="D10">
        <v>6</v>
      </c>
      <c r="E10">
        <f>VLOOKUP(B10,AA_M_FINAL!$B$4:$D$30,2,FALSE)</f>
        <v>72.89999999999999</v>
      </c>
    </row>
    <row r="11" spans="1:5" ht="12.75">
      <c r="A11" t="s">
        <v>63</v>
      </c>
      <c r="B11" t="s">
        <v>62</v>
      </c>
      <c r="C11">
        <v>12.1</v>
      </c>
      <c r="D11">
        <v>8</v>
      </c>
      <c r="E11">
        <f>VLOOKUP(B11,AA_M_FINAL!$B$4:$D$30,2,FALSE)</f>
        <v>69.80000000000001</v>
      </c>
    </row>
    <row r="12" spans="1:5" ht="12.75">
      <c r="A12" t="s">
        <v>36</v>
      </c>
      <c r="B12" t="s">
        <v>37</v>
      </c>
      <c r="C12">
        <v>12</v>
      </c>
      <c r="D12">
        <v>9</v>
      </c>
      <c r="E12">
        <f>VLOOKUP(B12,AA_M_FINAL!$B$4:$D$30,2,FALSE)</f>
        <v>73.5</v>
      </c>
    </row>
    <row r="13" spans="1:5" ht="12.75">
      <c r="A13" t="s">
        <v>32</v>
      </c>
      <c r="B13" t="s">
        <v>130</v>
      </c>
      <c r="C13">
        <v>11.9</v>
      </c>
      <c r="D13">
        <v>10</v>
      </c>
      <c r="E13">
        <f>VLOOKUP(B13,AA_M_FINAL!$B$4:$D$30,2,FALSE)</f>
        <v>60.099999999999994</v>
      </c>
    </row>
    <row r="14" spans="1:5" ht="12.75">
      <c r="A14" t="s">
        <v>80</v>
      </c>
      <c r="B14" t="s">
        <v>79</v>
      </c>
      <c r="C14">
        <v>11.8</v>
      </c>
      <c r="D14">
        <v>11</v>
      </c>
      <c r="E14">
        <f>VLOOKUP(B14,AA_M_FINAL!$B$4:$D$30,2,FALSE)</f>
        <v>54.800000000000004</v>
      </c>
    </row>
    <row r="15" spans="1:5" ht="12.75">
      <c r="A15" t="s">
        <v>38</v>
      </c>
      <c r="B15" t="s">
        <v>19</v>
      </c>
      <c r="C15">
        <v>11.7</v>
      </c>
      <c r="D15">
        <v>12</v>
      </c>
      <c r="E15">
        <f>VLOOKUP(B15,AA_M_FINAL!$B$4:$D$30,2,FALSE)</f>
        <v>69.10000000000001</v>
      </c>
    </row>
    <row r="16" spans="1:5" ht="12.75">
      <c r="A16" t="s">
        <v>67</v>
      </c>
      <c r="B16" t="s">
        <v>66</v>
      </c>
      <c r="C16">
        <v>11.4</v>
      </c>
      <c r="D16">
        <v>13</v>
      </c>
      <c r="E16">
        <f>VLOOKUP(B16,AA_M_FINAL!$B$4:$D$30,2,FALSE)</f>
        <v>22.200000000000003</v>
      </c>
    </row>
    <row r="17" spans="1:5" ht="12.75">
      <c r="A17" t="s">
        <v>43</v>
      </c>
      <c r="B17" t="s">
        <v>44</v>
      </c>
      <c r="C17">
        <v>10.9</v>
      </c>
      <c r="D17">
        <v>14</v>
      </c>
      <c r="E17">
        <f>VLOOKUP(B17,AA_M_FINAL!$B$4:$D$30,2,FALSE)</f>
        <v>22.700000000000003</v>
      </c>
    </row>
    <row r="18" spans="1:5" ht="12.75">
      <c r="A18" t="s">
        <v>139</v>
      </c>
      <c r="B18" t="s">
        <v>140</v>
      </c>
      <c r="C18">
        <v>10.2</v>
      </c>
      <c r="D18">
        <v>15</v>
      </c>
      <c r="E18">
        <f>VLOOKUP(B18,AA_M_FINAL!$B$4:$D$30,2,FALSE)</f>
        <v>61.39999999999999</v>
      </c>
    </row>
    <row r="19" spans="1:5" ht="12.75">
      <c r="A19" t="s">
        <v>141</v>
      </c>
      <c r="B19" t="s">
        <v>161</v>
      </c>
      <c r="C19">
        <v>10.1</v>
      </c>
      <c r="D19">
        <v>16</v>
      </c>
      <c r="E19">
        <f>VLOOKUP(B19,AA_M_FINAL!$B$4:$D$30,2,FALSE)</f>
        <v>54</v>
      </c>
    </row>
    <row r="20" spans="1:5" ht="12.75">
      <c r="A20" t="s">
        <v>137</v>
      </c>
      <c r="B20" t="s">
        <v>138</v>
      </c>
      <c r="C20">
        <v>9.8</v>
      </c>
      <c r="D20">
        <v>17</v>
      </c>
      <c r="E20">
        <f>VLOOKUP(B20,AA_M_FINAL!$B$4:$D$30,2,FALSE)</f>
        <v>34</v>
      </c>
    </row>
    <row r="21" spans="1:5" ht="12.75">
      <c r="A21" t="s">
        <v>41</v>
      </c>
      <c r="B21" t="s">
        <v>42</v>
      </c>
      <c r="C21">
        <v>9.4</v>
      </c>
      <c r="D21">
        <v>18</v>
      </c>
      <c r="E21">
        <f>VLOOKUP(B21,AA_M_FINAL!$B$4:$D$30,2,FALSE)</f>
        <v>20.900000000000002</v>
      </c>
    </row>
    <row r="22" spans="1:5" ht="12.75">
      <c r="A22" t="s">
        <v>43</v>
      </c>
      <c r="B22" t="s">
        <v>127</v>
      </c>
      <c r="C22">
        <v>8.6</v>
      </c>
      <c r="D22">
        <v>19</v>
      </c>
      <c r="E22">
        <f>VLOOKUP(B22,AA_M_FINAL!$B$4:$D$30,2,FALSE)</f>
        <v>40.5</v>
      </c>
    </row>
    <row r="23" spans="1:5" ht="12.75">
      <c r="A23" t="s">
        <v>162</v>
      </c>
      <c r="B23" t="s">
        <v>163</v>
      </c>
      <c r="C23">
        <v>7.7</v>
      </c>
      <c r="D23">
        <v>20</v>
      </c>
      <c r="E23">
        <f>VLOOKUP(B23,AA_M_FINAL!$B$4:$D$30,2,FALSE)</f>
        <v>57.8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Andew</cp:lastModifiedBy>
  <cp:lastPrinted>2008-02-27T22:41:35Z</cp:lastPrinted>
  <dcterms:created xsi:type="dcterms:W3CDTF">2008-02-27T18:20:44Z</dcterms:created>
  <dcterms:modified xsi:type="dcterms:W3CDTF">2011-01-17T23:23:41Z</dcterms:modified>
  <cp:category/>
  <cp:version/>
  <cp:contentType/>
  <cp:contentStatus/>
</cp:coreProperties>
</file>