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3290" activeTab="0"/>
  </bookViews>
  <sheets>
    <sheet name="Women" sheetId="1" r:id="rId1"/>
    <sheet name="W-V" sheetId="2" r:id="rId2"/>
    <sheet name="W-UB" sheetId="3" r:id="rId3"/>
    <sheet name="W-BB" sheetId="4" r:id="rId4"/>
    <sheet name="W-FX" sheetId="5" r:id="rId5"/>
    <sheet name="W-AA" sheetId="6" r:id="rId6"/>
    <sheet name="Rotations" sheetId="7" r:id="rId7"/>
    <sheet name="Womens Events" sheetId="8" r:id="rId8"/>
    <sheet name="Men" sheetId="9" r:id="rId9"/>
    <sheet name="Mens Events" sheetId="10" r:id="rId10"/>
  </sheets>
  <definedNames/>
  <calcPr fullCalcOnLoad="1"/>
</workbook>
</file>

<file path=xl/sharedStrings.xml><?xml version="1.0" encoding="utf-8"?>
<sst xmlns="http://schemas.openxmlformats.org/spreadsheetml/2006/main" count="1052" uniqueCount="204">
  <si>
    <t>UT</t>
  </si>
  <si>
    <t>Townsend</t>
  </si>
  <si>
    <t>Light</t>
  </si>
  <si>
    <t>Timbs</t>
  </si>
  <si>
    <t>H. Jaymi</t>
  </si>
  <si>
    <t>Chatfield</t>
  </si>
  <si>
    <t>Tommy</t>
  </si>
  <si>
    <t>Galuardi</t>
  </si>
  <si>
    <t>Katie</t>
  </si>
  <si>
    <t>Nick</t>
  </si>
  <si>
    <t>McGookey</t>
  </si>
  <si>
    <t>Audi</t>
  </si>
  <si>
    <t>Kachelmeyer</t>
  </si>
  <si>
    <t>James</t>
  </si>
  <si>
    <t>Dupree</t>
  </si>
  <si>
    <t>Jeramy</t>
  </si>
  <si>
    <t>Grabowski</t>
  </si>
  <si>
    <t>Jennifer</t>
  </si>
  <si>
    <t>Huffer</t>
  </si>
  <si>
    <t>Ryan</t>
  </si>
  <si>
    <t>McCarthy</t>
  </si>
  <si>
    <t>Kellan</t>
  </si>
  <si>
    <t>Tsay</t>
  </si>
  <si>
    <t>Elaine</t>
  </si>
  <si>
    <t>Marburger</t>
  </si>
  <si>
    <t>Eric</t>
  </si>
  <si>
    <t>Greg</t>
  </si>
  <si>
    <t>Pearson</t>
  </si>
  <si>
    <t>Mullins</t>
  </si>
  <si>
    <t>Taylor</t>
  </si>
  <si>
    <t>James Dale</t>
  </si>
  <si>
    <t>Bond</t>
  </si>
  <si>
    <t>Brendan</t>
  </si>
  <si>
    <t>Hassell</t>
  </si>
  <si>
    <t>Elyse</t>
  </si>
  <si>
    <t>Corey</t>
  </si>
  <si>
    <t>A&amp;M</t>
  </si>
  <si>
    <t>Tulane</t>
  </si>
  <si>
    <t>3 to 6</t>
  </si>
  <si>
    <t>Tech</t>
  </si>
  <si>
    <t>HSU</t>
  </si>
  <si>
    <t>Baylor</t>
  </si>
  <si>
    <t>Vault</t>
  </si>
  <si>
    <t>Beam</t>
  </si>
  <si>
    <t>Floor</t>
  </si>
  <si>
    <t>Washington</t>
  </si>
  <si>
    <t>Jackie</t>
  </si>
  <si>
    <t>Barrett</t>
  </si>
  <si>
    <t>Allie</t>
  </si>
  <si>
    <t>Bryson</t>
  </si>
  <si>
    <t>Kearra</t>
  </si>
  <si>
    <t>Comer</t>
  </si>
  <si>
    <t>Amber</t>
  </si>
  <si>
    <t>O Connor</t>
  </si>
  <si>
    <t>Kimberly</t>
  </si>
  <si>
    <t>Davis</t>
  </si>
  <si>
    <t>Tiffany</t>
  </si>
  <si>
    <t>Davison</t>
  </si>
  <si>
    <t>Lindsey</t>
  </si>
  <si>
    <t>Heartsfield</t>
  </si>
  <si>
    <t>Katherine</t>
  </si>
  <si>
    <t>Jennings</t>
  </si>
  <si>
    <t>Kacie</t>
  </si>
  <si>
    <t>Jeppesen</t>
  </si>
  <si>
    <t>Megan</t>
  </si>
  <si>
    <t>Ortego</t>
  </si>
  <si>
    <t>Rachel</t>
  </si>
  <si>
    <t>Porter</t>
  </si>
  <si>
    <t>Jessiy</t>
  </si>
  <si>
    <t>Warren</t>
  </si>
  <si>
    <t>Lana</t>
  </si>
  <si>
    <t>Wilson</t>
  </si>
  <si>
    <t>Jessia</t>
  </si>
  <si>
    <t>Rodgers</t>
  </si>
  <si>
    <t>Thompson</t>
  </si>
  <si>
    <t>Adam</t>
  </si>
  <si>
    <t>Dean</t>
  </si>
  <si>
    <t>Grosz</t>
  </si>
  <si>
    <t>McCartney</t>
  </si>
  <si>
    <t>Jason</t>
  </si>
  <si>
    <t>Richie</t>
  </si>
  <si>
    <t>Lietzau</t>
  </si>
  <si>
    <t>Marty</t>
  </si>
  <si>
    <t>Jasper</t>
  </si>
  <si>
    <t>Todd</t>
  </si>
  <si>
    <t>Lang</t>
  </si>
  <si>
    <t>Ally</t>
  </si>
  <si>
    <t>Eudy</t>
  </si>
  <si>
    <t>Kerri</t>
  </si>
  <si>
    <t>Griffin</t>
  </si>
  <si>
    <t>Sarah</t>
  </si>
  <si>
    <t>Gummelt</t>
  </si>
  <si>
    <t>Robbins</t>
  </si>
  <si>
    <t>Bubba</t>
  </si>
  <si>
    <t>Huval</t>
  </si>
  <si>
    <t>Kirby</t>
  </si>
  <si>
    <t>Jacobson</t>
  </si>
  <si>
    <t>Ben</t>
  </si>
  <si>
    <t>Landis</t>
  </si>
  <si>
    <t>Keith</t>
  </si>
  <si>
    <t>McGaw</t>
  </si>
  <si>
    <t>Louis</t>
  </si>
  <si>
    <t>Ojeda</t>
  </si>
  <si>
    <t>Larry</t>
  </si>
  <si>
    <t>Julie</t>
  </si>
  <si>
    <t>Kramer</t>
  </si>
  <si>
    <t>Lendsey</t>
  </si>
  <si>
    <t>Kopp</t>
  </si>
  <si>
    <t>Erin</t>
  </si>
  <si>
    <t>Kim</t>
  </si>
  <si>
    <t>Krahil</t>
  </si>
  <si>
    <t>Jen</t>
  </si>
  <si>
    <t>Weber</t>
  </si>
  <si>
    <t>Beca</t>
  </si>
  <si>
    <t>Armstrong</t>
  </si>
  <si>
    <t>Chuckie</t>
  </si>
  <si>
    <t>Snider</t>
  </si>
  <si>
    <t>Open Competitior</t>
  </si>
  <si>
    <t>Brooks</t>
  </si>
  <si>
    <t>Barkley</t>
  </si>
  <si>
    <t>Brandon</t>
  </si>
  <si>
    <t>Cooke</t>
  </si>
  <si>
    <t>Sean</t>
  </si>
  <si>
    <t>???????</t>
  </si>
  <si>
    <t>TX State</t>
  </si>
  <si>
    <t>Open</t>
  </si>
  <si>
    <t>Wash</t>
  </si>
  <si>
    <t xml:space="preserve">Tulane </t>
  </si>
  <si>
    <t>Bars</t>
  </si>
  <si>
    <t>Eugene</t>
  </si>
  <si>
    <t>Liner</t>
  </si>
  <si>
    <t>Kevin</t>
  </si>
  <si>
    <t>Perkins</t>
  </si>
  <si>
    <t>Mohammed</t>
  </si>
  <si>
    <t>Joe</t>
  </si>
  <si>
    <t>Zhou</t>
  </si>
  <si>
    <t>Jeff</t>
  </si>
  <si>
    <t>Crockett</t>
  </si>
  <si>
    <t>Ring</t>
  </si>
  <si>
    <t>P-Bar</t>
  </si>
  <si>
    <t>High Bar</t>
  </si>
  <si>
    <t>Pommel</t>
  </si>
  <si>
    <t>Event 1</t>
  </si>
  <si>
    <t>Event 2</t>
  </si>
  <si>
    <t>Event 3</t>
  </si>
  <si>
    <t>Event 4</t>
  </si>
  <si>
    <t>Event 5</t>
  </si>
  <si>
    <t>Event 6</t>
  </si>
  <si>
    <t>Women</t>
  </si>
  <si>
    <t>Men</t>
  </si>
  <si>
    <t>Group 1</t>
  </si>
  <si>
    <t>Group 2</t>
  </si>
  <si>
    <t>AA</t>
  </si>
  <si>
    <t>P-Horse</t>
  </si>
  <si>
    <t>Rings</t>
  </si>
  <si>
    <t>P-Bars</t>
  </si>
  <si>
    <t>Aurora</t>
  </si>
  <si>
    <t>Bryant</t>
  </si>
  <si>
    <t xml:space="preserve">Beth </t>
  </si>
  <si>
    <t xml:space="preserve">Bonnie </t>
  </si>
  <si>
    <t>Cole</t>
  </si>
  <si>
    <t xml:space="preserve">Catie </t>
  </si>
  <si>
    <t>Duenas</t>
  </si>
  <si>
    <t>Cindy</t>
  </si>
  <si>
    <t>Larotta</t>
  </si>
  <si>
    <t>Morin</t>
  </si>
  <si>
    <t>Kent</t>
  </si>
  <si>
    <t>Felis</t>
  </si>
  <si>
    <t>Matt</t>
  </si>
  <si>
    <t>Southerland</t>
  </si>
  <si>
    <t>Ghamen</t>
  </si>
  <si>
    <t>Mohamed</t>
  </si>
  <si>
    <t>Texas Tech</t>
  </si>
  <si>
    <t>Bonnie</t>
  </si>
  <si>
    <t>Doughty</t>
  </si>
  <si>
    <t>Valerie</t>
  </si>
  <si>
    <t>Piet</t>
  </si>
  <si>
    <t xml:space="preserve">Scooter </t>
  </si>
  <si>
    <t>Smith</t>
  </si>
  <si>
    <t>Nina</t>
  </si>
  <si>
    <t>Zacek</t>
  </si>
  <si>
    <t>Christi</t>
  </si>
  <si>
    <t>Uresti</t>
  </si>
  <si>
    <t>Catie</t>
  </si>
  <si>
    <t>Duenos</t>
  </si>
  <si>
    <t>The Men's Scores for this meet are not available, however, this sheet has been preserved for the information about the roster and competitors.</t>
  </si>
  <si>
    <t>School</t>
  </si>
  <si>
    <t>Tx State</t>
  </si>
  <si>
    <t xml:space="preserve">EVENT </t>
  </si>
  <si>
    <t>TOTAL</t>
  </si>
  <si>
    <t>Team Score</t>
  </si>
  <si>
    <t>N/A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</si>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</sst>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9" tint="-0.24997000396251678"/>
      <name val="Arial"/>
      <family val="2"/>
    </font>
    <font>
      <sz val="10"/>
      <color theme="2" tint="-0.4999699890613556"/>
      <name val="Arial"/>
      <family val="2"/>
    </font>
    <font>
      <sz val="10"/>
      <color theme="2" tint="-0.7499799728393555"/>
      <name val="Arial"/>
      <family val="2"/>
    </font>
    <font>
      <sz val="10"/>
      <color rgb="FF00B050"/>
      <name val="Arial"/>
      <family val="2"/>
    </font>
    <font>
      <sz val="10"/>
      <color rgb="FF006600"/>
      <name val="Arial"/>
      <family val="2"/>
    </font>
    <font>
      <b/>
      <sz val="10"/>
      <color theme="0"/>
      <name val="Arial"/>
      <family val="2"/>
    </font>
    <font>
      <sz val="10"/>
      <color theme="5" tint="-0.4999699890613556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0" fontId="54" fillId="36" borderId="0" xfId="0" applyFont="1" applyFill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0" fontId="4" fillId="38" borderId="0" xfId="0" applyFont="1" applyFill="1" applyBorder="1" applyAlignment="1">
      <alignment horizontal="right"/>
    </xf>
    <xf numFmtId="0" fontId="54" fillId="39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tgalu@mail.utexas.edu" TargetMode="External" /><Relationship Id="rId2" Type="http://schemas.openxmlformats.org/officeDocument/2006/relationships/hyperlink" Target="mailto:masterjeramy@yahoo.com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ight_townsend@mail.utexas.edu" TargetMode="External" /><Relationship Id="rId2" Type="http://schemas.openxmlformats.org/officeDocument/2006/relationships/hyperlink" Target="mailto:hjtimbs@mail.utexas.edu" TargetMode="External" /><Relationship Id="rId3" Type="http://schemas.openxmlformats.org/officeDocument/2006/relationships/hyperlink" Target="mailto:ktgalu@mail.utexas.edu" TargetMode="External" /><Relationship Id="rId4" Type="http://schemas.openxmlformats.org/officeDocument/2006/relationships/hyperlink" Target="mailto:nick_beard@hotmail.com" TargetMode="External" /><Relationship Id="rId5" Type="http://schemas.openxmlformats.org/officeDocument/2006/relationships/hyperlink" Target="mailto:masterjeramy@yahoo.com" TargetMode="External" /><Relationship Id="rId6" Type="http://schemas.openxmlformats.org/officeDocument/2006/relationships/hyperlink" Target="mailto:tastesawesome@mail.utexas.edu" TargetMode="External" /><Relationship Id="rId7" Type="http://schemas.openxmlformats.org/officeDocument/2006/relationships/hyperlink" Target="mailto:elainetsay@mail.utexas.edu" TargetMode="External" /><Relationship Id="rId8" Type="http://schemas.openxmlformats.org/officeDocument/2006/relationships/hyperlink" Target="mailto:tanyabs@austin.rr.com" TargetMode="External" /><Relationship Id="rId9" Type="http://schemas.openxmlformats.org/officeDocument/2006/relationships/hyperlink" Target="mailto:amarrow@charter.net" TargetMode="External" /><Relationship Id="rId10" Type="http://schemas.openxmlformats.org/officeDocument/2006/relationships/hyperlink" Target="mailto:kk2323@charter.net" TargetMode="External" /><Relationship Id="rId11" Type="http://schemas.openxmlformats.org/officeDocument/2006/relationships/hyperlink" Target="mailto:guru@physics.utexas.edu" TargetMode="External" /><Relationship Id="rId12" Type="http://schemas.openxmlformats.org/officeDocument/2006/relationships/hyperlink" Target="mailto:light_townsend@mail.utexas.edu" TargetMode="External" /><Relationship Id="rId13" Type="http://schemas.openxmlformats.org/officeDocument/2006/relationships/hyperlink" Target="mailto:hjtimbs@mail.utexas.edu" TargetMode="External" /><Relationship Id="rId14" Type="http://schemas.openxmlformats.org/officeDocument/2006/relationships/hyperlink" Target="mailto:thommy42g@mail.utexas.edu" TargetMode="External" /><Relationship Id="rId15" Type="http://schemas.openxmlformats.org/officeDocument/2006/relationships/hyperlink" Target="mailto:ktgalu@mail.utexas.edu" TargetMode="External" /><Relationship Id="rId16" Type="http://schemas.openxmlformats.org/officeDocument/2006/relationships/hyperlink" Target="mailto:nick_beard@hotmail.com" TargetMode="External" /><Relationship Id="rId17" Type="http://schemas.openxmlformats.org/officeDocument/2006/relationships/hyperlink" Target="mailto:austin.mcgookey@mail.utexas.edu" TargetMode="External" /><Relationship Id="rId18" Type="http://schemas.openxmlformats.org/officeDocument/2006/relationships/hyperlink" Target="mailto:masterjeramy@yahoo.com" TargetMode="External" /><Relationship Id="rId19" Type="http://schemas.openxmlformats.org/officeDocument/2006/relationships/hyperlink" Target="mailto:jengrab88@mail.utexas.edu" TargetMode="External" /><Relationship Id="rId20" Type="http://schemas.openxmlformats.org/officeDocument/2006/relationships/hyperlink" Target="mailto:tastesawesome@mail.utexas.edu" TargetMode="External" /><Relationship Id="rId21" Type="http://schemas.openxmlformats.org/officeDocument/2006/relationships/hyperlink" Target="mailto:bigkell@mail.utexas.edu" TargetMode="External" /><Relationship Id="rId22" Type="http://schemas.openxmlformats.org/officeDocument/2006/relationships/hyperlink" Target="mailto:elainetsay@mail.utexas.edu" TargetMode="External" /><Relationship Id="rId23" Type="http://schemas.openxmlformats.org/officeDocument/2006/relationships/hyperlink" Target="mailto:wemarby@mail.utexas.edu" TargetMode="External" /><Relationship Id="rId24" Type="http://schemas.openxmlformats.org/officeDocument/2006/relationships/hyperlink" Target="mailto:bradem@mail.utexas.edu" TargetMode="External" /><Relationship Id="rId25" Type="http://schemas.openxmlformats.org/officeDocument/2006/relationships/hyperlink" Target="mailto:gregory.hodges@gmail.com" TargetMode="External" /><Relationship Id="rId26" Type="http://schemas.openxmlformats.org/officeDocument/2006/relationships/hyperlink" Target="mailto:rolandmosher@gmail.com" TargetMode="External" /><Relationship Id="rId27" Type="http://schemas.openxmlformats.org/officeDocument/2006/relationships/hyperlink" Target="mailto:cbmullins@mail.utexas.edu" TargetMode="External" /><Relationship Id="rId28" Type="http://schemas.openxmlformats.org/officeDocument/2006/relationships/hyperlink" Target="mailto:supernova@mail.utexas.edu" TargetMode="External" /><Relationship Id="rId29" Type="http://schemas.openxmlformats.org/officeDocument/2006/relationships/hyperlink" Target="mailto:tanyabs@austin.rr.com" TargetMode="External" /><Relationship Id="rId30" Type="http://schemas.openxmlformats.org/officeDocument/2006/relationships/hyperlink" Target="mailto:joel.henning@gmail.com" TargetMode="External" /><Relationship Id="rId31" Type="http://schemas.openxmlformats.org/officeDocument/2006/relationships/hyperlink" Target="mailto:coolbart07@comcast.net" TargetMode="External" /><Relationship Id="rId32" Type="http://schemas.openxmlformats.org/officeDocument/2006/relationships/hyperlink" Target="mailto:brendanb@mail.utexas.edu" TargetMode="External" /><Relationship Id="rId33" Type="http://schemas.openxmlformats.org/officeDocument/2006/relationships/hyperlink" Target="mailto:erich1122@mail.utexas.edu" TargetMode="External" /><Relationship Id="rId34" Type="http://schemas.openxmlformats.org/officeDocument/2006/relationships/hyperlink" Target="mailto:amarrow@charter.net" TargetMode="External" /><Relationship Id="rId35" Type="http://schemas.openxmlformats.org/officeDocument/2006/relationships/hyperlink" Target="mailto:kk2323@charter.net" TargetMode="External" /><Relationship Id="rId3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7" width="9.140625" style="5" customWidth="1"/>
    <col min="8" max="8" width="9.28125" style="8" customWidth="1"/>
    <col min="9" max="16384" width="9.140625" style="5" customWidth="1"/>
  </cols>
  <sheetData>
    <row r="1" spans="1:8" ht="12.75">
      <c r="A1" s="9" t="s">
        <v>186</v>
      </c>
      <c r="D1" s="5" t="s">
        <v>42</v>
      </c>
      <c r="E1" s="5" t="s">
        <v>128</v>
      </c>
      <c r="F1" s="5" t="s">
        <v>43</v>
      </c>
      <c r="G1" s="5" t="s">
        <v>44</v>
      </c>
      <c r="H1" s="8" t="s">
        <v>152</v>
      </c>
    </row>
    <row r="3" spans="1:8" ht="12.75">
      <c r="A3" s="11" t="s">
        <v>0</v>
      </c>
      <c r="B3" s="11" t="s">
        <v>8</v>
      </c>
      <c r="C3" s="11" t="s">
        <v>7</v>
      </c>
      <c r="D3" s="11">
        <v>9</v>
      </c>
      <c r="E3" s="11">
        <v>9</v>
      </c>
      <c r="F3" s="11">
        <v>9</v>
      </c>
      <c r="G3" s="11">
        <v>9.75</v>
      </c>
      <c r="H3" s="12">
        <f>IF(AND(D3&lt;&gt;0,E3&lt;&gt;0,F3&lt;&gt;0,G3&lt;&gt;0),SUM(D3:G3),"N/A")</f>
        <v>36.75</v>
      </c>
    </row>
    <row r="4" spans="1:8" ht="12.75">
      <c r="A4" s="11" t="s">
        <v>0</v>
      </c>
      <c r="B4" s="11" t="s">
        <v>17</v>
      </c>
      <c r="C4" s="11" t="s">
        <v>16</v>
      </c>
      <c r="D4" s="11"/>
      <c r="E4" s="11">
        <v>7.6</v>
      </c>
      <c r="F4" s="11">
        <v>9.4</v>
      </c>
      <c r="G4" s="11"/>
      <c r="H4" s="12" t="str">
        <f aca="true" t="shared" si="0" ref="H4:H9">IF(AND(D4&lt;&gt;0,E4&lt;&gt;0,F4&lt;&gt;0,G4&lt;&gt;0),SUM(D4:G4),"N/A")</f>
        <v>N/A</v>
      </c>
    </row>
    <row r="5" spans="1:8" ht="12.75">
      <c r="A5" s="11" t="s">
        <v>0</v>
      </c>
      <c r="B5" s="11" t="s">
        <v>35</v>
      </c>
      <c r="C5" s="11" t="s">
        <v>28</v>
      </c>
      <c r="D5" s="11">
        <v>7.9</v>
      </c>
      <c r="E5" s="11">
        <v>5.3</v>
      </c>
      <c r="F5" s="11">
        <v>6.6</v>
      </c>
      <c r="G5" s="11"/>
      <c r="H5" s="12" t="str">
        <f t="shared" si="0"/>
        <v>N/A</v>
      </c>
    </row>
    <row r="6" spans="1:8" ht="12.75">
      <c r="A6" s="11" t="s">
        <v>0</v>
      </c>
      <c r="B6" s="11" t="s">
        <v>34</v>
      </c>
      <c r="C6" s="11" t="s">
        <v>27</v>
      </c>
      <c r="D6" s="11">
        <v>7.8</v>
      </c>
      <c r="E6" s="11"/>
      <c r="F6" s="11">
        <v>6.6</v>
      </c>
      <c r="G6" s="11"/>
      <c r="H6" s="12" t="str">
        <f t="shared" si="0"/>
        <v>N/A</v>
      </c>
    </row>
    <row r="7" spans="1:8" ht="12.75">
      <c r="A7" s="11" t="s">
        <v>0</v>
      </c>
      <c r="B7" s="11" t="s">
        <v>4</v>
      </c>
      <c r="C7" s="11" t="s">
        <v>3</v>
      </c>
      <c r="D7" s="11">
        <v>8.6</v>
      </c>
      <c r="E7" s="11">
        <v>8.4</v>
      </c>
      <c r="F7" s="11">
        <v>6.2</v>
      </c>
      <c r="G7" s="11">
        <v>9.25</v>
      </c>
      <c r="H7" s="12">
        <f t="shared" si="0"/>
        <v>32.45</v>
      </c>
    </row>
    <row r="8" spans="1:8" ht="12.75">
      <c r="A8" s="11" t="s">
        <v>0</v>
      </c>
      <c r="B8" s="11" t="s">
        <v>23</v>
      </c>
      <c r="C8" s="11" t="s">
        <v>22</v>
      </c>
      <c r="D8" s="11">
        <v>8.4</v>
      </c>
      <c r="E8" s="11">
        <v>6.6</v>
      </c>
      <c r="F8" s="11">
        <v>7.9</v>
      </c>
      <c r="G8" s="11">
        <v>9.15</v>
      </c>
      <c r="H8" s="12">
        <f t="shared" si="0"/>
        <v>32.05</v>
      </c>
    </row>
    <row r="9" spans="1:8" ht="12.75">
      <c r="A9" s="11" t="s">
        <v>0</v>
      </c>
      <c r="B9" s="11" t="s">
        <v>179</v>
      </c>
      <c r="C9" s="11" t="s">
        <v>180</v>
      </c>
      <c r="D9" s="11">
        <v>8.6</v>
      </c>
      <c r="E9" s="11"/>
      <c r="F9" s="11">
        <v>9.1</v>
      </c>
      <c r="G9" s="11">
        <v>8.6</v>
      </c>
      <c r="H9" s="12" t="str">
        <f t="shared" si="0"/>
        <v>N/A</v>
      </c>
    </row>
    <row r="10" spans="2:9" ht="12.75">
      <c r="B10" s="7" t="s">
        <v>188</v>
      </c>
      <c r="C10" s="7" t="s">
        <v>189</v>
      </c>
      <c r="D10" s="5">
        <f>SUM(D3+D7+D8+D9)</f>
        <v>34.6</v>
      </c>
      <c r="E10" s="5">
        <f>SUM(E3+E4+E7+E8)</f>
        <v>31.6</v>
      </c>
      <c r="F10" s="5">
        <f>SUM(F3+F4+F8+F9)</f>
        <v>35.4</v>
      </c>
      <c r="G10" s="5">
        <f>SUM(G3:G9)</f>
        <v>36.75</v>
      </c>
      <c r="H10" s="13">
        <f>SUM(D10:G10)</f>
        <v>138.35</v>
      </c>
      <c r="I10" s="9" t="s">
        <v>190</v>
      </c>
    </row>
    <row r="11" ht="12.75">
      <c r="H11" s="10"/>
    </row>
    <row r="12" spans="1:8" ht="12.75">
      <c r="A12" s="7"/>
      <c r="H12" s="10"/>
    </row>
    <row r="13" spans="1:8" ht="12.75">
      <c r="A13" s="16" t="s">
        <v>40</v>
      </c>
      <c r="B13" s="16" t="s">
        <v>8</v>
      </c>
      <c r="C13" s="16" t="s">
        <v>119</v>
      </c>
      <c r="D13" s="16">
        <v>8.65</v>
      </c>
      <c r="E13" s="16"/>
      <c r="F13" s="16">
        <v>8.3</v>
      </c>
      <c r="G13" s="16">
        <v>9.4</v>
      </c>
      <c r="H13" s="17" t="str">
        <f>IF(AND(D13&lt;&gt;0,E13&lt;&gt;0,F13&lt;&gt;0,G13&lt;&gt;0),SUM(D13:G13),"N/A")</f>
        <v>N/A</v>
      </c>
    </row>
    <row r="14" spans="1:8" ht="12.75">
      <c r="A14" s="16" t="s">
        <v>40</v>
      </c>
      <c r="B14" s="16" t="s">
        <v>8</v>
      </c>
      <c r="C14" s="16" t="s">
        <v>165</v>
      </c>
      <c r="D14" s="16">
        <v>8.1</v>
      </c>
      <c r="E14" s="16"/>
      <c r="F14" s="16"/>
      <c r="G14" s="16">
        <v>8.1</v>
      </c>
      <c r="H14" s="17" t="str">
        <f>IF(AND(D14&lt;&gt;0,E14&lt;&gt;0,F14&lt;&gt;0,G14&lt;&gt;0),SUM(D14:G14),"N/A")</f>
        <v>N/A</v>
      </c>
    </row>
    <row r="15" spans="2:8" ht="12.75">
      <c r="B15" s="7" t="s">
        <v>188</v>
      </c>
      <c r="C15" s="7" t="s">
        <v>189</v>
      </c>
      <c r="D15" s="5">
        <f>SUM(D13:D14)</f>
        <v>16.75</v>
      </c>
      <c r="F15" s="5">
        <f>SUM(F13:F14)</f>
        <v>8.3</v>
      </c>
      <c r="H15" s="19">
        <f>SUM(D15:G15)</f>
        <v>25.05</v>
      </c>
    </row>
    <row r="19" spans="1:8" ht="12.75">
      <c r="A19" s="22" t="s">
        <v>37</v>
      </c>
      <c r="B19" s="22" t="s">
        <v>156</v>
      </c>
      <c r="C19" s="22" t="s">
        <v>157</v>
      </c>
      <c r="D19" s="22">
        <v>7</v>
      </c>
      <c r="E19" s="22">
        <v>3</v>
      </c>
      <c r="F19" s="22">
        <v>6.6</v>
      </c>
      <c r="G19" s="22"/>
      <c r="H19" s="23" t="str">
        <f>IF(AND(D19&lt;&gt;0,E19&lt;&gt;0,F19&lt;&gt;0,G19&lt;&gt;0),SUM(D19:G19),"N/A")</f>
        <v>N/A</v>
      </c>
    </row>
    <row r="20" spans="1:8" ht="12.75">
      <c r="A20" s="22" t="s">
        <v>37</v>
      </c>
      <c r="B20" s="22" t="s">
        <v>158</v>
      </c>
      <c r="C20" s="22" t="s">
        <v>174</v>
      </c>
      <c r="D20" s="22"/>
      <c r="E20" s="22">
        <v>8.6</v>
      </c>
      <c r="F20" s="22">
        <v>7.8</v>
      </c>
      <c r="G20" s="22">
        <v>8.3</v>
      </c>
      <c r="H20" s="23" t="str">
        <f>IF(AND(D20&lt;&gt;0,E20&lt;&gt;0,F20&lt;&gt;0,G20&lt;&gt;0),SUM(D20:G20),"N/A")</f>
        <v>N/A</v>
      </c>
    </row>
    <row r="21" spans="1:8" ht="12.75">
      <c r="A21" s="22" t="s">
        <v>37</v>
      </c>
      <c r="B21" s="22" t="s">
        <v>175</v>
      </c>
      <c r="C21" s="22" t="s">
        <v>176</v>
      </c>
      <c r="D21" s="22"/>
      <c r="E21" s="22">
        <v>4.7</v>
      </c>
      <c r="F21" s="22">
        <v>6.7</v>
      </c>
      <c r="G21" s="22">
        <v>6.1</v>
      </c>
      <c r="H21" s="23" t="str">
        <f>IF(AND(D21&lt;&gt;0,E21&lt;&gt;0,F21&lt;&gt;0,G21&lt;&gt;0),SUM(D21:G21),"N/A")</f>
        <v>N/A</v>
      </c>
    </row>
    <row r="22" spans="1:8" ht="12.75">
      <c r="A22" s="22" t="s">
        <v>37</v>
      </c>
      <c r="B22" s="22" t="s">
        <v>177</v>
      </c>
      <c r="C22" s="22" t="s">
        <v>178</v>
      </c>
      <c r="D22" s="22"/>
      <c r="E22" s="22"/>
      <c r="F22" s="22">
        <v>4</v>
      </c>
      <c r="G22" s="22"/>
      <c r="H22" s="23" t="str">
        <f>IF(AND(D22&lt;&gt;0,E22&lt;&gt;0,F22&lt;&gt;0,G22&lt;&gt;0),SUM(D22:G22),"N/A")</f>
        <v>N/A</v>
      </c>
    </row>
    <row r="23" spans="2:9" ht="12.75">
      <c r="B23" s="7" t="s">
        <v>188</v>
      </c>
      <c r="C23" s="7" t="s">
        <v>189</v>
      </c>
      <c r="D23" s="5">
        <f>SUM(D19:D22)</f>
        <v>7</v>
      </c>
      <c r="E23" s="5">
        <f>SUM(E19:E22)</f>
        <v>16.3</v>
      </c>
      <c r="F23" s="5">
        <f>SUM(F19:F22)</f>
        <v>25.099999999999998</v>
      </c>
      <c r="G23" s="5">
        <f>SUM(G19:G22)</f>
        <v>14.4</v>
      </c>
      <c r="H23" s="24">
        <f>SUM(D23:G23)</f>
        <v>62.8</v>
      </c>
      <c r="I23" s="9" t="s">
        <v>190</v>
      </c>
    </row>
    <row r="24" ht="12.75">
      <c r="H24" s="10"/>
    </row>
    <row r="25" ht="12.75">
      <c r="H25" s="8">
        <f>SUM(D25:G25)</f>
        <v>0</v>
      </c>
    </row>
    <row r="26" spans="1:8" ht="12.75">
      <c r="A26" s="20" t="s">
        <v>41</v>
      </c>
      <c r="B26" s="20" t="s">
        <v>104</v>
      </c>
      <c r="C26" s="20" t="s">
        <v>105</v>
      </c>
      <c r="D26" s="20">
        <v>7.6</v>
      </c>
      <c r="E26" s="20"/>
      <c r="F26" s="20">
        <v>7.1</v>
      </c>
      <c r="G26" s="20">
        <v>8.6</v>
      </c>
      <c r="H26" s="21" t="str">
        <f aca="true" t="shared" si="1" ref="H26:H32">IF(AND(D26&lt;&gt;0,E26&lt;&gt;0,F26&lt;&gt;0,G26&lt;&gt;0),SUM(D26:G26),"N/A")</f>
        <v>N/A</v>
      </c>
    </row>
    <row r="27" spans="1:8" ht="12.75">
      <c r="A27" s="20" t="s">
        <v>41</v>
      </c>
      <c r="B27" s="20" t="s">
        <v>106</v>
      </c>
      <c r="C27" s="20" t="s">
        <v>107</v>
      </c>
      <c r="D27" s="20"/>
      <c r="E27" s="20"/>
      <c r="F27" s="20"/>
      <c r="G27" s="20"/>
      <c r="H27" s="21" t="str">
        <f t="shared" si="1"/>
        <v>N/A</v>
      </c>
    </row>
    <row r="28" spans="1:8" ht="12.75">
      <c r="A28" s="20" t="s">
        <v>41</v>
      </c>
      <c r="B28" s="20" t="s">
        <v>108</v>
      </c>
      <c r="C28" s="20" t="s">
        <v>89</v>
      </c>
      <c r="D28" s="20">
        <v>7.95</v>
      </c>
      <c r="E28" s="20">
        <v>6</v>
      </c>
      <c r="F28" s="20"/>
      <c r="G28" s="20">
        <v>8.3</v>
      </c>
      <c r="H28" s="21" t="str">
        <f t="shared" si="1"/>
        <v>N/A</v>
      </c>
    </row>
    <row r="29" spans="1:8" ht="12.75">
      <c r="A29" s="20" t="s">
        <v>41</v>
      </c>
      <c r="B29" s="20" t="s">
        <v>109</v>
      </c>
      <c r="C29" s="20" t="s">
        <v>110</v>
      </c>
      <c r="D29" s="20"/>
      <c r="E29" s="20"/>
      <c r="F29" s="20"/>
      <c r="G29" s="20"/>
      <c r="H29" s="21" t="str">
        <f t="shared" si="1"/>
        <v>N/A</v>
      </c>
    </row>
    <row r="30" spans="1:8" ht="12.75">
      <c r="A30" s="20" t="s">
        <v>41</v>
      </c>
      <c r="B30" s="20" t="s">
        <v>111</v>
      </c>
      <c r="C30" s="20" t="s">
        <v>112</v>
      </c>
      <c r="D30" s="20"/>
      <c r="E30" s="20"/>
      <c r="F30" s="20"/>
      <c r="G30" s="20"/>
      <c r="H30" s="21" t="str">
        <f t="shared" si="1"/>
        <v>N/A</v>
      </c>
    </row>
    <row r="31" spans="1:8" ht="12.75">
      <c r="A31" s="20" t="s">
        <v>41</v>
      </c>
      <c r="B31" s="20" t="s">
        <v>113</v>
      </c>
      <c r="C31" s="20" t="s">
        <v>112</v>
      </c>
      <c r="D31" s="20"/>
      <c r="E31" s="20"/>
      <c r="F31" s="20"/>
      <c r="G31" s="20"/>
      <c r="H31" s="21" t="str">
        <f t="shared" si="1"/>
        <v>N/A</v>
      </c>
    </row>
    <row r="32" spans="1:8" ht="12.75">
      <c r="A32" s="20" t="s">
        <v>41</v>
      </c>
      <c r="B32" s="20" t="s">
        <v>66</v>
      </c>
      <c r="C32" s="20" t="s">
        <v>114</v>
      </c>
      <c r="D32" s="20"/>
      <c r="E32" s="20"/>
      <c r="F32" s="20"/>
      <c r="G32" s="20"/>
      <c r="H32" s="21" t="str">
        <f t="shared" si="1"/>
        <v>N/A</v>
      </c>
    </row>
    <row r="33" spans="2:9" ht="12.75">
      <c r="B33" s="7" t="s">
        <v>188</v>
      </c>
      <c r="C33" s="7" t="s">
        <v>189</v>
      </c>
      <c r="D33" s="5">
        <f>SUM(D26:D32)</f>
        <v>15.55</v>
      </c>
      <c r="E33" s="5">
        <f>SUM(E28:E32)</f>
        <v>6</v>
      </c>
      <c r="F33" s="5">
        <f>SUM(F26:F32)</f>
        <v>7.1</v>
      </c>
      <c r="G33" s="5">
        <f>SUM(G26:G32)</f>
        <v>16.9</v>
      </c>
      <c r="H33" s="25">
        <f>SUM(D33:G33)</f>
        <v>45.55</v>
      </c>
      <c r="I33" s="9" t="s">
        <v>190</v>
      </c>
    </row>
    <row r="34" ht="12.75">
      <c r="H34" s="10"/>
    </row>
    <row r="36" spans="1:8" ht="12.75">
      <c r="A36" s="26" t="s">
        <v>36</v>
      </c>
      <c r="B36" s="26" t="s">
        <v>46</v>
      </c>
      <c r="C36" s="26" t="s">
        <v>47</v>
      </c>
      <c r="D36" s="26">
        <v>9.1</v>
      </c>
      <c r="E36" s="26">
        <v>9</v>
      </c>
      <c r="F36" s="26">
        <v>9</v>
      </c>
      <c r="G36" s="26">
        <v>9.35</v>
      </c>
      <c r="H36" s="27">
        <f aca="true" t="shared" si="2" ref="H36:H50">IF(AND(D36&lt;&gt;0,E36&lt;&gt;0,F36&lt;&gt;0,G36&lt;&gt;0),SUM(D36:G36),"N/A")</f>
        <v>36.45</v>
      </c>
    </row>
    <row r="37" spans="1:8" ht="12.75">
      <c r="A37" s="26" t="s">
        <v>36</v>
      </c>
      <c r="B37" s="26" t="s">
        <v>48</v>
      </c>
      <c r="C37" s="26" t="s">
        <v>49</v>
      </c>
      <c r="D37" s="26"/>
      <c r="E37" s="26"/>
      <c r="F37" s="26"/>
      <c r="G37" s="26"/>
      <c r="H37" s="27" t="str">
        <f t="shared" si="2"/>
        <v>N/A</v>
      </c>
    </row>
    <row r="38" spans="1:8" ht="12.75">
      <c r="A38" s="26" t="s">
        <v>36</v>
      </c>
      <c r="B38" s="26" t="s">
        <v>50</v>
      </c>
      <c r="C38" s="26" t="s">
        <v>51</v>
      </c>
      <c r="D38" s="26">
        <v>7.6</v>
      </c>
      <c r="E38" s="26">
        <v>8.1</v>
      </c>
      <c r="F38" s="26">
        <v>8.5</v>
      </c>
      <c r="G38" s="26">
        <v>9.4</v>
      </c>
      <c r="H38" s="27">
        <f t="shared" si="2"/>
        <v>33.6</v>
      </c>
    </row>
    <row r="39" spans="1:8" ht="12.75">
      <c r="A39" s="26" t="s">
        <v>36</v>
      </c>
      <c r="B39" s="26" t="s">
        <v>52</v>
      </c>
      <c r="C39" s="26" t="s">
        <v>53</v>
      </c>
      <c r="D39" s="26">
        <v>7.7</v>
      </c>
      <c r="E39" s="26">
        <v>6.4</v>
      </c>
      <c r="F39" s="26">
        <v>8</v>
      </c>
      <c r="G39" s="26">
        <v>8.7</v>
      </c>
      <c r="H39" s="27">
        <f t="shared" si="2"/>
        <v>30.8</v>
      </c>
    </row>
    <row r="40" spans="1:8" ht="12.75">
      <c r="A40" s="26" t="s">
        <v>36</v>
      </c>
      <c r="B40" s="26" t="s">
        <v>54</v>
      </c>
      <c r="C40" s="26" t="s">
        <v>55</v>
      </c>
      <c r="D40" s="26"/>
      <c r="E40" s="26"/>
      <c r="F40" s="26">
        <v>5.6</v>
      </c>
      <c r="G40" s="26"/>
      <c r="H40" s="27" t="str">
        <f t="shared" si="2"/>
        <v>N/A</v>
      </c>
    </row>
    <row r="41" spans="1:8" ht="12.75">
      <c r="A41" s="26" t="s">
        <v>36</v>
      </c>
      <c r="B41" s="26" t="s">
        <v>56</v>
      </c>
      <c r="C41" s="26" t="s">
        <v>57</v>
      </c>
      <c r="D41" s="26"/>
      <c r="E41" s="26"/>
      <c r="F41" s="26">
        <v>8.6</v>
      </c>
      <c r="G41" s="26"/>
      <c r="H41" s="27" t="str">
        <f t="shared" si="2"/>
        <v>N/A</v>
      </c>
    </row>
    <row r="42" spans="1:8" ht="12.75">
      <c r="A42" s="26" t="s">
        <v>36</v>
      </c>
      <c r="B42" s="26" t="s">
        <v>58</v>
      </c>
      <c r="C42" s="26" t="s">
        <v>59</v>
      </c>
      <c r="D42" s="26"/>
      <c r="E42" s="26">
        <v>9.2</v>
      </c>
      <c r="F42" s="26"/>
      <c r="G42" s="26"/>
      <c r="H42" s="27" t="str">
        <f t="shared" si="2"/>
        <v>N/A</v>
      </c>
    </row>
    <row r="43" spans="1:8" ht="12.75">
      <c r="A43" s="26" t="s">
        <v>36</v>
      </c>
      <c r="B43" s="26" t="s">
        <v>60</v>
      </c>
      <c r="C43" s="26" t="s">
        <v>61</v>
      </c>
      <c r="D43" s="26">
        <v>7.1</v>
      </c>
      <c r="E43" s="26">
        <v>2.6</v>
      </c>
      <c r="F43" s="26"/>
      <c r="G43" s="26">
        <v>5.3</v>
      </c>
      <c r="H43" s="27" t="str">
        <f t="shared" si="2"/>
        <v>N/A</v>
      </c>
    </row>
    <row r="44" spans="1:8" ht="12.75">
      <c r="A44" s="26" t="s">
        <v>36</v>
      </c>
      <c r="B44" s="26" t="s">
        <v>62</v>
      </c>
      <c r="C44" s="26" t="s">
        <v>63</v>
      </c>
      <c r="D44" s="26"/>
      <c r="E44" s="26">
        <v>2</v>
      </c>
      <c r="F44" s="26">
        <v>4.3</v>
      </c>
      <c r="G44" s="26">
        <v>4.6</v>
      </c>
      <c r="H44" s="27" t="str">
        <f t="shared" si="2"/>
        <v>N/A</v>
      </c>
    </row>
    <row r="45" spans="1:8" ht="12.75">
      <c r="A45" s="26" t="s">
        <v>36</v>
      </c>
      <c r="B45" s="26" t="s">
        <v>64</v>
      </c>
      <c r="C45" s="26" t="s">
        <v>65</v>
      </c>
      <c r="D45" s="26">
        <v>8.7</v>
      </c>
      <c r="E45" s="26">
        <v>8.7</v>
      </c>
      <c r="F45" s="26">
        <v>9.6</v>
      </c>
      <c r="G45" s="26">
        <v>9.65</v>
      </c>
      <c r="H45" s="27">
        <f t="shared" si="2"/>
        <v>36.65</v>
      </c>
    </row>
    <row r="46" spans="1:8" ht="12.75">
      <c r="A46" s="26" t="s">
        <v>36</v>
      </c>
      <c r="B46" s="26" t="s">
        <v>66</v>
      </c>
      <c r="C46" s="26" t="s">
        <v>67</v>
      </c>
      <c r="D46" s="26">
        <v>4.8</v>
      </c>
      <c r="E46" s="26"/>
      <c r="F46" s="26"/>
      <c r="G46" s="26"/>
      <c r="H46" s="27" t="str">
        <f t="shared" si="2"/>
        <v>N/A</v>
      </c>
    </row>
    <row r="47" spans="1:8" ht="12.75">
      <c r="A47" s="26" t="s">
        <v>36</v>
      </c>
      <c r="B47" s="26" t="s">
        <v>68</v>
      </c>
      <c r="C47" s="26" t="s">
        <v>69</v>
      </c>
      <c r="D47" s="26">
        <v>7.8</v>
      </c>
      <c r="E47" s="26"/>
      <c r="F47" s="26">
        <v>6.5</v>
      </c>
      <c r="G47" s="26">
        <v>7.8</v>
      </c>
      <c r="H47" s="27" t="str">
        <f t="shared" si="2"/>
        <v>N/A</v>
      </c>
    </row>
    <row r="48" spans="1:8" ht="12.75">
      <c r="A48" s="26" t="s">
        <v>36</v>
      </c>
      <c r="B48" s="26" t="s">
        <v>70</v>
      </c>
      <c r="C48" s="26" t="s">
        <v>71</v>
      </c>
      <c r="D48" s="26"/>
      <c r="E48" s="26"/>
      <c r="F48" s="26"/>
      <c r="G48" s="26">
        <v>5.2</v>
      </c>
      <c r="H48" s="27" t="str">
        <f t="shared" si="2"/>
        <v>N/A</v>
      </c>
    </row>
    <row r="49" spans="1:8" ht="12.75">
      <c r="A49" s="26" t="s">
        <v>36</v>
      </c>
      <c r="B49" s="26" t="s">
        <v>72</v>
      </c>
      <c r="C49" s="26" t="s">
        <v>73</v>
      </c>
      <c r="D49" s="26"/>
      <c r="E49" s="26"/>
      <c r="F49" s="26">
        <v>5.5</v>
      </c>
      <c r="G49" s="26"/>
      <c r="H49" s="27" t="str">
        <f t="shared" si="2"/>
        <v>N/A</v>
      </c>
    </row>
    <row r="50" spans="1:8" ht="12.75">
      <c r="A50" s="26" t="s">
        <v>36</v>
      </c>
      <c r="B50" s="26" t="s">
        <v>17</v>
      </c>
      <c r="C50" s="26" t="s">
        <v>74</v>
      </c>
      <c r="D50" s="26">
        <v>8.35</v>
      </c>
      <c r="E50" s="26"/>
      <c r="F50" s="26">
        <v>6.8</v>
      </c>
      <c r="G50" s="26">
        <v>8.5</v>
      </c>
      <c r="H50" s="27" t="str">
        <f t="shared" si="2"/>
        <v>N/A</v>
      </c>
    </row>
    <row r="51" spans="2:9" ht="12.75">
      <c r="B51" s="7" t="s">
        <v>188</v>
      </c>
      <c r="C51" s="7" t="s">
        <v>189</v>
      </c>
      <c r="D51" s="5">
        <f>SUM(D36+D39+D45+D50)</f>
        <v>33.85</v>
      </c>
      <c r="E51" s="5">
        <f>SUM(E36+E38+E42+E45)</f>
        <v>35</v>
      </c>
      <c r="F51" s="5">
        <f>SUM(F36+F38+F41+F45)</f>
        <v>35.7</v>
      </c>
      <c r="G51" s="5">
        <f>SUM(G36+G38+G39+G45)</f>
        <v>37.1</v>
      </c>
      <c r="H51" s="29">
        <f>SUM(D51:G51)</f>
        <v>141.65</v>
      </c>
      <c r="I51" s="9" t="s">
        <v>190</v>
      </c>
    </row>
    <row r="52" ht="12.75">
      <c r="H52" s="10"/>
    </row>
    <row r="54" spans="1:8" ht="12.75">
      <c r="A54" s="30" t="s">
        <v>39</v>
      </c>
      <c r="B54" s="30" t="s">
        <v>86</v>
      </c>
      <c r="C54" s="30" t="s">
        <v>87</v>
      </c>
      <c r="D54" s="30"/>
      <c r="E54" s="30"/>
      <c r="F54" s="30">
        <v>8.4</v>
      </c>
      <c r="G54" s="30"/>
      <c r="H54" s="31" t="str">
        <f>IF(AND(D54&lt;&gt;0,E54&lt;&gt;0,F54&lt;&gt;0,G54&lt;&gt;0),SUM(D54:G54),"N/A")</f>
        <v>N/A</v>
      </c>
    </row>
    <row r="55" spans="1:8" ht="12.75">
      <c r="A55" s="30" t="s">
        <v>39</v>
      </c>
      <c r="B55" s="30" t="s">
        <v>88</v>
      </c>
      <c r="C55" s="30" t="s">
        <v>89</v>
      </c>
      <c r="D55" s="30"/>
      <c r="E55" s="30">
        <v>8.5</v>
      </c>
      <c r="F55" s="30"/>
      <c r="G55" s="30"/>
      <c r="H55" s="31" t="str">
        <f>IF(AND(D55&lt;&gt;0,E55&lt;&gt;0,F55&lt;&gt;0,G55&lt;&gt;0),SUM(D55:G55),"N/A")</f>
        <v>N/A</v>
      </c>
    </row>
    <row r="56" spans="1:8" ht="12.75">
      <c r="A56" s="30" t="s">
        <v>39</v>
      </c>
      <c r="B56" s="30" t="s">
        <v>90</v>
      </c>
      <c r="C56" s="30" t="s">
        <v>91</v>
      </c>
      <c r="D56" s="30">
        <v>8.75</v>
      </c>
      <c r="E56" s="30">
        <v>7.8</v>
      </c>
      <c r="F56" s="30">
        <v>8.5</v>
      </c>
      <c r="G56" s="30">
        <v>8.85</v>
      </c>
      <c r="H56" s="31">
        <f>IF(AND(D56&lt;&gt;0,E56&lt;&gt;0,F56&lt;&gt;0,G56&lt;&gt;0),SUM(D56:G56),"N/A")</f>
        <v>33.9</v>
      </c>
    </row>
    <row r="57" spans="1:8" ht="12.75">
      <c r="A57" s="30" t="s">
        <v>39</v>
      </c>
      <c r="B57" s="30" t="s">
        <v>52</v>
      </c>
      <c r="C57" s="30" t="s">
        <v>92</v>
      </c>
      <c r="D57" s="30">
        <v>8.3</v>
      </c>
      <c r="E57" s="30">
        <v>7.8</v>
      </c>
      <c r="F57" s="30">
        <v>8.1</v>
      </c>
      <c r="G57" s="30">
        <v>8.9</v>
      </c>
      <c r="H57" s="31">
        <f>IF(AND(D57&lt;&gt;0,E57&lt;&gt;0,F57&lt;&gt;0,G57&lt;&gt;0),SUM(D57:G57),"N/A")</f>
        <v>33.1</v>
      </c>
    </row>
    <row r="58" spans="1:8" ht="12.75">
      <c r="A58" s="30" t="s">
        <v>39</v>
      </c>
      <c r="B58" s="30" t="s">
        <v>181</v>
      </c>
      <c r="C58" s="30" t="s">
        <v>182</v>
      </c>
      <c r="D58" s="30"/>
      <c r="E58" s="30">
        <v>2.9</v>
      </c>
      <c r="F58" s="30">
        <v>4.6</v>
      </c>
      <c r="G58" s="30"/>
      <c r="H58" s="31" t="str">
        <f>IF(AND(D58&lt;&gt;0,E58&lt;&gt;0,F58&lt;&gt;0,G58&lt;&gt;0),SUM(D58:G58),"N/A")</f>
        <v>N/A</v>
      </c>
    </row>
    <row r="59" spans="2:9" ht="12.75">
      <c r="B59" s="7" t="s">
        <v>188</v>
      </c>
      <c r="C59" s="7" t="s">
        <v>189</v>
      </c>
      <c r="D59" s="5">
        <f>SUM(D56:D58)</f>
        <v>17.05</v>
      </c>
      <c r="E59" s="5">
        <f>SUM(E55:E58)</f>
        <v>27</v>
      </c>
      <c r="F59" s="5">
        <f>SUM(F54:F58)</f>
        <v>29.6</v>
      </c>
      <c r="G59" s="5">
        <f>SUM(G55:G58)</f>
        <v>17.75</v>
      </c>
      <c r="H59" s="28">
        <f>SUM(D59:G59)</f>
        <v>91.4</v>
      </c>
      <c r="I59" s="9" t="s">
        <v>190</v>
      </c>
    </row>
    <row r="60" ht="12.75">
      <c r="H60" s="10"/>
    </row>
    <row r="62" spans="1:8" ht="12.75">
      <c r="A62" s="14" t="s">
        <v>187</v>
      </c>
      <c r="B62" s="14" t="s">
        <v>173</v>
      </c>
      <c r="C62" s="14" t="s">
        <v>160</v>
      </c>
      <c r="D62" s="14"/>
      <c r="E62" s="14"/>
      <c r="F62" s="14">
        <v>7.4</v>
      </c>
      <c r="G62" s="14">
        <v>7.2</v>
      </c>
      <c r="H62" s="15" t="str">
        <f>IF(AND(D62&lt;&gt;0,E62&lt;&gt;0,F62&lt;&gt;0,G62&lt;&gt;0),SUM(D62:G62),"N/A")</f>
        <v>N/A</v>
      </c>
    </row>
    <row r="63" spans="1:8" ht="12.75">
      <c r="A63" s="14" t="s">
        <v>187</v>
      </c>
      <c r="B63" s="14" t="s">
        <v>163</v>
      </c>
      <c r="C63" s="14" t="s">
        <v>164</v>
      </c>
      <c r="D63" s="14">
        <v>7.8</v>
      </c>
      <c r="E63" s="14">
        <v>5.8</v>
      </c>
      <c r="F63" s="14">
        <v>5.4</v>
      </c>
      <c r="G63" s="14">
        <v>8.1</v>
      </c>
      <c r="H63" s="15">
        <f>IF(AND(D63&lt;&gt;0,E63&lt;&gt;0,F63&lt;&gt;0,G63&lt;&gt;0),SUM(D63:G63),"N/A")</f>
        <v>27.1</v>
      </c>
    </row>
    <row r="64" spans="1:8" ht="12.75">
      <c r="A64" s="14" t="s">
        <v>187</v>
      </c>
      <c r="B64" s="14" t="s">
        <v>183</v>
      </c>
      <c r="C64" s="14" t="s">
        <v>184</v>
      </c>
      <c r="D64" s="14"/>
      <c r="E64" s="14"/>
      <c r="F64" s="14"/>
      <c r="G64" s="14"/>
      <c r="H64" s="15">
        <f>SUM(D64:G64)</f>
        <v>0</v>
      </c>
    </row>
    <row r="65" spans="2:9" ht="12.75">
      <c r="B65" s="7" t="s">
        <v>188</v>
      </c>
      <c r="C65" s="7" t="s">
        <v>189</v>
      </c>
      <c r="D65" s="5">
        <f>SUM(D63:D64)</f>
        <v>7.8</v>
      </c>
      <c r="E65" s="5">
        <f>SUM(E63:E64)</f>
        <v>5.8</v>
      </c>
      <c r="F65" s="5">
        <f>SUM(F62:F63)</f>
        <v>12.8</v>
      </c>
      <c r="G65" s="5">
        <f>SUM(G62:G63)</f>
        <v>15.3</v>
      </c>
      <c r="H65" s="18">
        <f>SUM(D65:G65)</f>
        <v>41.7</v>
      </c>
      <c r="I65" s="9" t="s">
        <v>190</v>
      </c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I47" sqref="I47"/>
    </sheetView>
  </sheetViews>
  <sheetFormatPr defaultColWidth="9.140625" defaultRowHeight="12.75"/>
  <sheetData>
    <row r="1" ht="15">
      <c r="A1" s="6" t="s">
        <v>185</v>
      </c>
    </row>
    <row r="2" spans="2:7" ht="15.75">
      <c r="B2" s="2" t="s">
        <v>150</v>
      </c>
      <c r="C2" s="2"/>
      <c r="D2" s="2"/>
      <c r="E2" s="2"/>
      <c r="F2" s="2"/>
      <c r="G2" s="2" t="s">
        <v>151</v>
      </c>
    </row>
    <row r="3" spans="1:9" ht="12.75">
      <c r="A3" t="s">
        <v>0</v>
      </c>
      <c r="B3" t="s">
        <v>125</v>
      </c>
      <c r="C3" t="s">
        <v>126</v>
      </c>
      <c r="E3" t="s">
        <v>36</v>
      </c>
      <c r="F3" t="s">
        <v>39</v>
      </c>
      <c r="G3" t="s">
        <v>124</v>
      </c>
      <c r="H3" t="s">
        <v>41</v>
      </c>
      <c r="I3" t="s">
        <v>127</v>
      </c>
    </row>
    <row r="4" spans="1:9" ht="12.75">
      <c r="A4" s="4">
        <v>11</v>
      </c>
      <c r="B4" s="4">
        <v>1</v>
      </c>
      <c r="C4" s="4">
        <v>4</v>
      </c>
      <c r="D4" s="4"/>
      <c r="E4" s="4">
        <v>7</v>
      </c>
      <c r="F4" s="4">
        <v>6</v>
      </c>
      <c r="G4" s="4">
        <v>1</v>
      </c>
      <c r="H4" s="4">
        <v>2</v>
      </c>
      <c r="I4" s="4">
        <v>3</v>
      </c>
    </row>
    <row r="6" spans="1:5" ht="12.75">
      <c r="A6" s="1" t="s">
        <v>0</v>
      </c>
      <c r="E6" s="1" t="s">
        <v>36</v>
      </c>
    </row>
    <row r="7" spans="1:6" ht="12.75">
      <c r="A7" t="s">
        <v>32</v>
      </c>
      <c r="B7" t="s">
        <v>31</v>
      </c>
      <c r="E7" t="s">
        <v>75</v>
      </c>
      <c r="F7" t="s">
        <v>76</v>
      </c>
    </row>
    <row r="8" spans="1:6" ht="12.75">
      <c r="A8" t="s">
        <v>6</v>
      </c>
      <c r="B8" t="s">
        <v>5</v>
      </c>
      <c r="E8" t="s">
        <v>26</v>
      </c>
      <c r="F8" t="s">
        <v>77</v>
      </c>
    </row>
    <row r="9" spans="1:6" ht="12.75">
      <c r="A9" t="s">
        <v>15</v>
      </c>
      <c r="B9" t="s">
        <v>14</v>
      </c>
      <c r="E9" t="s">
        <v>26</v>
      </c>
      <c r="F9" t="s">
        <v>78</v>
      </c>
    </row>
    <row r="10" spans="1:6" ht="12.75">
      <c r="A10" t="s">
        <v>25</v>
      </c>
      <c r="B10" t="s">
        <v>33</v>
      </c>
      <c r="E10" t="s">
        <v>79</v>
      </c>
      <c r="F10" t="s">
        <v>59</v>
      </c>
    </row>
    <row r="11" spans="1:6" ht="12.75">
      <c r="A11" t="s">
        <v>19</v>
      </c>
      <c r="B11" t="s">
        <v>18</v>
      </c>
      <c r="E11" t="s">
        <v>80</v>
      </c>
      <c r="F11" t="s">
        <v>81</v>
      </c>
    </row>
    <row r="12" spans="1:6" ht="12.75">
      <c r="A12" t="s">
        <v>13</v>
      </c>
      <c r="B12" t="s">
        <v>12</v>
      </c>
      <c r="E12" t="s">
        <v>82</v>
      </c>
      <c r="F12" t="s">
        <v>83</v>
      </c>
    </row>
    <row r="13" spans="1:6" ht="12.75">
      <c r="A13" t="s">
        <v>25</v>
      </c>
      <c r="B13" t="s">
        <v>24</v>
      </c>
      <c r="E13" t="s">
        <v>84</v>
      </c>
      <c r="F13" t="s">
        <v>85</v>
      </c>
    </row>
    <row r="14" spans="1:2" ht="12.75">
      <c r="A14" t="s">
        <v>21</v>
      </c>
      <c r="B14" t="s">
        <v>20</v>
      </c>
    </row>
    <row r="15" spans="1:5" ht="12.75">
      <c r="A15" t="s">
        <v>11</v>
      </c>
      <c r="B15" t="s">
        <v>10</v>
      </c>
      <c r="E15" s="1" t="s">
        <v>39</v>
      </c>
    </row>
    <row r="16" spans="1:6" ht="12.75">
      <c r="A16" t="s">
        <v>30</v>
      </c>
      <c r="B16" t="s">
        <v>29</v>
      </c>
      <c r="E16" t="s">
        <v>93</v>
      </c>
      <c r="F16" t="s">
        <v>94</v>
      </c>
    </row>
    <row r="17" spans="1:6" ht="12.75">
      <c r="A17" t="s">
        <v>2</v>
      </c>
      <c r="B17" t="s">
        <v>1</v>
      </c>
      <c r="E17" t="s">
        <v>95</v>
      </c>
      <c r="F17" t="s">
        <v>96</v>
      </c>
    </row>
    <row r="18" spans="5:6" ht="12.75">
      <c r="E18" t="s">
        <v>97</v>
      </c>
      <c r="F18" t="s">
        <v>98</v>
      </c>
    </row>
    <row r="19" spans="1:6" ht="12.75">
      <c r="A19" s="1" t="s">
        <v>117</v>
      </c>
      <c r="E19" t="s">
        <v>99</v>
      </c>
      <c r="F19" t="s">
        <v>100</v>
      </c>
    </row>
    <row r="20" spans="1:6" ht="12.75">
      <c r="A20" t="s">
        <v>9</v>
      </c>
      <c r="B20" t="s">
        <v>118</v>
      </c>
      <c r="E20" t="s">
        <v>101</v>
      </c>
      <c r="F20" t="s">
        <v>102</v>
      </c>
    </row>
    <row r="21" spans="5:6" ht="12.75">
      <c r="E21" t="s">
        <v>103</v>
      </c>
      <c r="F21" t="s">
        <v>69</v>
      </c>
    </row>
    <row r="22" ht="12.75">
      <c r="A22" s="1" t="s">
        <v>45</v>
      </c>
    </row>
    <row r="23" spans="1:5" ht="12.75">
      <c r="A23" t="s">
        <v>122</v>
      </c>
      <c r="B23" t="s">
        <v>130</v>
      </c>
      <c r="E23" s="1" t="s">
        <v>124</v>
      </c>
    </row>
    <row r="24" spans="1:6" ht="12.75">
      <c r="A24" t="s">
        <v>131</v>
      </c>
      <c r="B24" t="s">
        <v>132</v>
      </c>
      <c r="E24" t="s">
        <v>168</v>
      </c>
      <c r="F24" t="s">
        <v>169</v>
      </c>
    </row>
    <row r="25" spans="1:2" ht="12.75">
      <c r="A25" t="s">
        <v>171</v>
      </c>
      <c r="B25" t="s">
        <v>170</v>
      </c>
    </row>
    <row r="26" spans="1:5" ht="12.75">
      <c r="A26" t="s">
        <v>134</v>
      </c>
      <c r="B26" t="s">
        <v>135</v>
      </c>
      <c r="E26" s="1" t="s">
        <v>40</v>
      </c>
    </row>
    <row r="27" spans="5:6" ht="12.75">
      <c r="E27" t="s">
        <v>166</v>
      </c>
      <c r="F27" t="s">
        <v>167</v>
      </c>
    </row>
    <row r="28" spans="5:6" ht="12.75">
      <c r="E28" t="s">
        <v>120</v>
      </c>
      <c r="F28" t="s">
        <v>121</v>
      </c>
    </row>
    <row r="31" ht="12.75">
      <c r="E31" s="1" t="s">
        <v>41</v>
      </c>
    </row>
    <row r="32" spans="5:6" ht="12.75">
      <c r="E32" t="s">
        <v>19</v>
      </c>
      <c r="F32" t="s">
        <v>112</v>
      </c>
    </row>
    <row r="33" spans="5:6" ht="12.75">
      <c r="E33" t="s">
        <v>115</v>
      </c>
      <c r="F33" t="s">
        <v>116</v>
      </c>
    </row>
    <row r="35" ht="12.75">
      <c r="E35" s="1" t="s">
        <v>37</v>
      </c>
    </row>
    <row r="36" spans="5:6" ht="12.75">
      <c r="E36" t="s">
        <v>115</v>
      </c>
      <c r="F36" t="s">
        <v>116</v>
      </c>
    </row>
    <row r="45" ht="15.75" customHeight="1"/>
    <row r="57" spans="8:9" ht="12.75">
      <c r="H57" t="s">
        <v>37</v>
      </c>
      <c r="I57" t="s">
        <v>123</v>
      </c>
    </row>
  </sheetData>
  <sheetProtection/>
  <hyperlinks>
    <hyperlink ref="B24" r:id="rId1" display="ktgalu@mail.utexas.edu"/>
    <hyperlink ref="B23" r:id="rId2" display="masterjeramy@yahoo.com"/>
  </hyperlinks>
  <printOptions/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4" width="9.140625" style="5" customWidth="1"/>
    <col min="5" max="5" width="9.28125" style="8" customWidth="1"/>
    <col min="6" max="16384" width="9.140625" style="5" customWidth="1"/>
  </cols>
  <sheetData>
    <row r="1" spans="1:6" ht="12.75">
      <c r="A1" s="9" t="s">
        <v>186</v>
      </c>
      <c r="D1" s="5" t="s">
        <v>42</v>
      </c>
      <c r="E1" s="8" t="s">
        <v>152</v>
      </c>
      <c r="F1" s="7" t="s">
        <v>192</v>
      </c>
    </row>
    <row r="2" spans="1:6" ht="12.75">
      <c r="A2" s="26" t="s">
        <v>36</v>
      </c>
      <c r="B2" s="26" t="s">
        <v>46</v>
      </c>
      <c r="C2" s="26" t="s">
        <v>47</v>
      </c>
      <c r="D2" s="26">
        <v>9.1</v>
      </c>
      <c r="E2" s="27">
        <v>36.45</v>
      </c>
      <c r="F2" s="26" t="s">
        <v>193</v>
      </c>
    </row>
    <row r="3" spans="1:6" ht="12.75">
      <c r="A3" s="11" t="s">
        <v>0</v>
      </c>
      <c r="B3" s="11" t="s">
        <v>8</v>
      </c>
      <c r="C3" s="11" t="s">
        <v>7</v>
      </c>
      <c r="D3" s="11">
        <v>9</v>
      </c>
      <c r="E3" s="12">
        <v>36.75</v>
      </c>
      <c r="F3" s="11" t="s">
        <v>194</v>
      </c>
    </row>
    <row r="4" spans="1:6" ht="12.75">
      <c r="A4" s="30" t="s">
        <v>39</v>
      </c>
      <c r="B4" s="30" t="s">
        <v>90</v>
      </c>
      <c r="C4" s="30" t="s">
        <v>91</v>
      </c>
      <c r="D4" s="30">
        <v>8.75</v>
      </c>
      <c r="E4" s="31">
        <v>33.9</v>
      </c>
      <c r="F4" s="30" t="s">
        <v>195</v>
      </c>
    </row>
    <row r="5" spans="1:6" ht="12.75">
      <c r="A5" s="26" t="s">
        <v>36</v>
      </c>
      <c r="B5" s="26" t="s">
        <v>64</v>
      </c>
      <c r="C5" s="26" t="s">
        <v>65</v>
      </c>
      <c r="D5" s="26">
        <v>8.7</v>
      </c>
      <c r="E5" s="27">
        <v>36.65</v>
      </c>
      <c r="F5" s="26" t="s">
        <v>196</v>
      </c>
    </row>
    <row r="6" spans="1:6" ht="12.75">
      <c r="A6" s="16" t="s">
        <v>40</v>
      </c>
      <c r="B6" s="16" t="s">
        <v>8</v>
      </c>
      <c r="C6" s="16" t="s">
        <v>119</v>
      </c>
      <c r="D6" s="16">
        <v>8.65</v>
      </c>
      <c r="E6" s="17" t="s">
        <v>191</v>
      </c>
      <c r="F6" s="16" t="s">
        <v>197</v>
      </c>
    </row>
    <row r="7" spans="1:6" ht="12.75">
      <c r="A7" s="11" t="s">
        <v>0</v>
      </c>
      <c r="B7" s="11" t="s">
        <v>4</v>
      </c>
      <c r="C7" s="11" t="s">
        <v>3</v>
      </c>
      <c r="D7" s="11">
        <v>8.6</v>
      </c>
      <c r="E7" s="12">
        <v>32.45</v>
      </c>
      <c r="F7" s="11" t="s">
        <v>198</v>
      </c>
    </row>
    <row r="8" spans="1:6" ht="12.75">
      <c r="A8" s="11" t="s">
        <v>0</v>
      </c>
      <c r="B8" s="11" t="s">
        <v>179</v>
      </c>
      <c r="C8" s="11" t="s">
        <v>180</v>
      </c>
      <c r="D8" s="11">
        <v>8.6</v>
      </c>
      <c r="E8" s="12" t="s">
        <v>191</v>
      </c>
      <c r="F8" s="11" t="s">
        <v>199</v>
      </c>
    </row>
    <row r="9" spans="1:6" ht="12.75">
      <c r="A9" s="11" t="s">
        <v>0</v>
      </c>
      <c r="B9" s="11" t="s">
        <v>23</v>
      </c>
      <c r="C9" s="11" t="s">
        <v>22</v>
      </c>
      <c r="D9" s="11">
        <v>8.4</v>
      </c>
      <c r="E9" s="12">
        <v>32.05</v>
      </c>
      <c r="F9" s="11" t="s">
        <v>200</v>
      </c>
    </row>
    <row r="10" spans="1:6" ht="12.75">
      <c r="A10" s="26" t="s">
        <v>36</v>
      </c>
      <c r="B10" s="26" t="s">
        <v>17</v>
      </c>
      <c r="C10" s="26" t="s">
        <v>74</v>
      </c>
      <c r="D10" s="26">
        <v>8.35</v>
      </c>
      <c r="E10" s="27" t="s">
        <v>191</v>
      </c>
      <c r="F10" s="32" t="s">
        <v>201</v>
      </c>
    </row>
    <row r="11" spans="1:6" ht="12.75">
      <c r="A11" s="30" t="s">
        <v>39</v>
      </c>
      <c r="B11" s="30" t="s">
        <v>52</v>
      </c>
      <c r="C11" s="30" t="s">
        <v>92</v>
      </c>
      <c r="D11" s="30">
        <v>8.3</v>
      </c>
      <c r="E11" s="31">
        <v>33.1</v>
      </c>
      <c r="F11" s="33" t="s">
        <v>202</v>
      </c>
    </row>
    <row r="12" spans="1:5" ht="12.75">
      <c r="A12" s="16" t="s">
        <v>40</v>
      </c>
      <c r="B12" s="16" t="s">
        <v>8</v>
      </c>
      <c r="C12" s="16" t="s">
        <v>165</v>
      </c>
      <c r="D12" s="16">
        <v>8.1</v>
      </c>
      <c r="E12" s="17" t="s">
        <v>191</v>
      </c>
    </row>
    <row r="13" spans="1:5" ht="12.75">
      <c r="A13" s="20" t="s">
        <v>41</v>
      </c>
      <c r="B13" s="20" t="s">
        <v>108</v>
      </c>
      <c r="C13" s="20" t="s">
        <v>89</v>
      </c>
      <c r="D13" s="20">
        <v>7.95</v>
      </c>
      <c r="E13" s="21" t="s">
        <v>191</v>
      </c>
    </row>
    <row r="14" spans="1:5" ht="12.75">
      <c r="A14" s="11" t="s">
        <v>0</v>
      </c>
      <c r="B14" s="11" t="s">
        <v>35</v>
      </c>
      <c r="C14" s="11" t="s">
        <v>28</v>
      </c>
      <c r="D14" s="11">
        <v>7.9</v>
      </c>
      <c r="E14" s="12" t="s">
        <v>191</v>
      </c>
    </row>
    <row r="15" spans="1:5" ht="12.75">
      <c r="A15" s="11" t="s">
        <v>0</v>
      </c>
      <c r="B15" s="11" t="s">
        <v>34</v>
      </c>
      <c r="C15" s="11" t="s">
        <v>27</v>
      </c>
      <c r="D15" s="11">
        <v>7.8</v>
      </c>
      <c r="E15" s="12" t="s">
        <v>191</v>
      </c>
    </row>
    <row r="16" spans="1:5" ht="12.75">
      <c r="A16" s="26" t="s">
        <v>36</v>
      </c>
      <c r="B16" s="26" t="s">
        <v>68</v>
      </c>
      <c r="C16" s="26" t="s">
        <v>69</v>
      </c>
      <c r="D16" s="26">
        <v>7.8</v>
      </c>
      <c r="E16" s="27" t="s">
        <v>191</v>
      </c>
    </row>
    <row r="17" spans="1:5" ht="12.75">
      <c r="A17" s="14" t="s">
        <v>187</v>
      </c>
      <c r="B17" s="14" t="s">
        <v>163</v>
      </c>
      <c r="C17" s="14" t="s">
        <v>164</v>
      </c>
      <c r="D17" s="14">
        <v>7.8</v>
      </c>
      <c r="E17" s="15">
        <v>27.1</v>
      </c>
    </row>
    <row r="18" spans="1:5" ht="12.75">
      <c r="A18" s="26" t="s">
        <v>36</v>
      </c>
      <c r="B18" s="26" t="s">
        <v>52</v>
      </c>
      <c r="C18" s="26" t="s">
        <v>53</v>
      </c>
      <c r="D18" s="26">
        <v>7.7</v>
      </c>
      <c r="E18" s="27">
        <v>30.8</v>
      </c>
    </row>
    <row r="19" spans="1:5" ht="12.75">
      <c r="A19" s="20" t="s">
        <v>41</v>
      </c>
      <c r="B19" s="20" t="s">
        <v>104</v>
      </c>
      <c r="C19" s="20" t="s">
        <v>105</v>
      </c>
      <c r="D19" s="20">
        <v>7.6</v>
      </c>
      <c r="E19" s="21" t="s">
        <v>191</v>
      </c>
    </row>
    <row r="20" spans="1:5" ht="12.75">
      <c r="A20" s="26" t="s">
        <v>36</v>
      </c>
      <c r="B20" s="26" t="s">
        <v>50</v>
      </c>
      <c r="C20" s="26" t="s">
        <v>51</v>
      </c>
      <c r="D20" s="26">
        <v>7.6</v>
      </c>
      <c r="E20" s="27">
        <v>33.6</v>
      </c>
    </row>
    <row r="21" spans="1:5" ht="12.75">
      <c r="A21" s="26" t="s">
        <v>36</v>
      </c>
      <c r="B21" s="26" t="s">
        <v>60</v>
      </c>
      <c r="C21" s="26" t="s">
        <v>61</v>
      </c>
      <c r="D21" s="26">
        <v>7.1</v>
      </c>
      <c r="E21" s="27" t="s">
        <v>191</v>
      </c>
    </row>
    <row r="22" spans="1:5" ht="12.75">
      <c r="A22" s="22" t="s">
        <v>37</v>
      </c>
      <c r="B22" s="22" t="s">
        <v>156</v>
      </c>
      <c r="C22" s="22" t="s">
        <v>157</v>
      </c>
      <c r="D22" s="22">
        <v>7</v>
      </c>
      <c r="E22" s="23" t="s">
        <v>191</v>
      </c>
    </row>
    <row r="23" spans="1:5" ht="12.75">
      <c r="A23" s="26" t="s">
        <v>36</v>
      </c>
      <c r="B23" s="26" t="s">
        <v>66</v>
      </c>
      <c r="C23" s="26" t="s">
        <v>67</v>
      </c>
      <c r="D23" s="26">
        <v>4.8</v>
      </c>
      <c r="E23" s="27" t="s">
        <v>191</v>
      </c>
    </row>
    <row r="25" spans="1:5" ht="12.75">
      <c r="A25" s="11"/>
      <c r="B25" s="11"/>
      <c r="C25" s="11"/>
      <c r="D25" s="11"/>
      <c r="E25" s="12"/>
    </row>
    <row r="26" ht="12.75">
      <c r="E26" s="10"/>
    </row>
    <row r="27" spans="1:5" ht="12.75">
      <c r="A27" s="7"/>
      <c r="E27" s="10"/>
    </row>
    <row r="31" spans="1:5" ht="12.75">
      <c r="A31" s="22"/>
      <c r="B31" s="22"/>
      <c r="C31" s="22"/>
      <c r="D31" s="22"/>
      <c r="E31" s="23"/>
    </row>
    <row r="32" spans="1:5" ht="12.75">
      <c r="A32" s="22"/>
      <c r="B32" s="22"/>
      <c r="C32" s="22"/>
      <c r="D32" s="22"/>
      <c r="E32" s="23"/>
    </row>
    <row r="33" spans="1:5" ht="12.75">
      <c r="A33" s="22"/>
      <c r="B33" s="22"/>
      <c r="C33" s="22"/>
      <c r="D33" s="22"/>
      <c r="E33" s="23"/>
    </row>
    <row r="34" ht="12.75">
      <c r="E34" s="10"/>
    </row>
    <row r="36" spans="1:5" ht="12.75">
      <c r="A36" s="20"/>
      <c r="B36" s="20"/>
      <c r="C36" s="20"/>
      <c r="D36" s="20"/>
      <c r="E36" s="21"/>
    </row>
    <row r="37" spans="1:5" ht="12.75">
      <c r="A37" s="20"/>
      <c r="B37" s="20"/>
      <c r="C37" s="20"/>
      <c r="D37" s="20"/>
      <c r="E37" s="21"/>
    </row>
    <row r="38" spans="1:5" ht="12.75">
      <c r="A38" s="20"/>
      <c r="B38" s="20"/>
      <c r="C38" s="20"/>
      <c r="D38" s="20"/>
      <c r="E38" s="21"/>
    </row>
    <row r="39" spans="1:5" ht="12.75">
      <c r="A39" s="20"/>
      <c r="B39" s="20"/>
      <c r="C39" s="20"/>
      <c r="D39" s="20"/>
      <c r="E39" s="21"/>
    </row>
    <row r="40" spans="1:5" ht="12.75">
      <c r="A40" s="20"/>
      <c r="B40" s="20"/>
      <c r="C40" s="20"/>
      <c r="D40" s="20"/>
      <c r="E40" s="21"/>
    </row>
    <row r="41" ht="12.75">
      <c r="E41" s="10"/>
    </row>
    <row r="43" spans="1:5" ht="12.75">
      <c r="A43" s="26"/>
      <c r="B43" s="26"/>
      <c r="C43" s="26"/>
      <c r="D43" s="26"/>
      <c r="E43" s="27"/>
    </row>
    <row r="44" spans="1:5" ht="12.75">
      <c r="A44" s="26"/>
      <c r="B44" s="26"/>
      <c r="C44" s="26"/>
      <c r="D44" s="26"/>
      <c r="E44" s="27"/>
    </row>
    <row r="45" spans="1:5" ht="12.75">
      <c r="A45" s="26"/>
      <c r="B45" s="26"/>
      <c r="C45" s="26"/>
      <c r="D45" s="26"/>
      <c r="E45" s="27"/>
    </row>
    <row r="46" spans="1:5" ht="12.75">
      <c r="A46" s="26"/>
      <c r="B46" s="26"/>
      <c r="C46" s="26"/>
      <c r="D46" s="26"/>
      <c r="E46" s="27"/>
    </row>
    <row r="47" spans="1:5" ht="12.75">
      <c r="A47" s="26"/>
      <c r="B47" s="26"/>
      <c r="C47" s="26"/>
      <c r="D47" s="26"/>
      <c r="E47" s="27"/>
    </row>
    <row r="48" spans="1:5" ht="12.75">
      <c r="A48" s="26"/>
      <c r="B48" s="26"/>
      <c r="C48" s="26"/>
      <c r="D48" s="26"/>
      <c r="E48" s="27"/>
    </row>
    <row r="49" spans="1:5" ht="12.75">
      <c r="A49" s="26"/>
      <c r="B49" s="26"/>
      <c r="C49" s="26"/>
      <c r="D49" s="26"/>
      <c r="E49" s="27"/>
    </row>
    <row r="50" ht="12.75">
      <c r="E50" s="10"/>
    </row>
    <row r="52" spans="1:5" ht="12.75">
      <c r="A52" s="30"/>
      <c r="B52" s="30"/>
      <c r="C52" s="30"/>
      <c r="D52" s="30"/>
      <c r="E52" s="31"/>
    </row>
    <row r="53" spans="1:5" ht="12.75">
      <c r="A53" s="30"/>
      <c r="B53" s="30"/>
      <c r="C53" s="30"/>
      <c r="D53" s="30"/>
      <c r="E53" s="31"/>
    </row>
    <row r="54" spans="1:5" ht="12.75">
      <c r="A54" s="30"/>
      <c r="B54" s="30"/>
      <c r="C54" s="30"/>
      <c r="D54" s="30"/>
      <c r="E54" s="31"/>
    </row>
    <row r="55" ht="12.75">
      <c r="E55" s="10"/>
    </row>
    <row r="57" spans="1:5" ht="12.75">
      <c r="A57" s="14"/>
      <c r="B57" s="14"/>
      <c r="C57" s="14"/>
      <c r="D57" s="14"/>
      <c r="E57" s="15"/>
    </row>
    <row r="58" spans="1:5" ht="12.75">
      <c r="A58" s="14"/>
      <c r="B58" s="14"/>
      <c r="C58" s="14"/>
      <c r="D58" s="14"/>
      <c r="E58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2" sqref="F2:F11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4" width="9.140625" style="5" customWidth="1"/>
    <col min="5" max="5" width="9.28125" style="8" customWidth="1"/>
    <col min="6" max="16384" width="9.140625" style="5" customWidth="1"/>
  </cols>
  <sheetData>
    <row r="1" spans="1:6" ht="12.75">
      <c r="A1" s="9" t="s">
        <v>186</v>
      </c>
      <c r="D1" s="5" t="s">
        <v>128</v>
      </c>
      <c r="E1" s="8" t="s">
        <v>152</v>
      </c>
      <c r="F1" s="7" t="s">
        <v>203</v>
      </c>
    </row>
    <row r="2" spans="1:6" ht="12.75">
      <c r="A2" s="26" t="s">
        <v>36</v>
      </c>
      <c r="B2" s="26" t="s">
        <v>58</v>
      </c>
      <c r="C2" s="26" t="s">
        <v>59</v>
      </c>
      <c r="D2" s="26">
        <v>9.2</v>
      </c>
      <c r="E2" s="27" t="s">
        <v>191</v>
      </c>
      <c r="F2" s="26" t="s">
        <v>193</v>
      </c>
    </row>
    <row r="3" spans="1:6" ht="12.75">
      <c r="A3" s="11" t="s">
        <v>0</v>
      </c>
      <c r="B3" s="11" t="s">
        <v>8</v>
      </c>
      <c r="C3" s="11" t="s">
        <v>7</v>
      </c>
      <c r="D3" s="11">
        <v>9</v>
      </c>
      <c r="E3" s="12">
        <v>36.75</v>
      </c>
      <c r="F3" s="11" t="s">
        <v>194</v>
      </c>
    </row>
    <row r="4" spans="1:6" ht="12.75">
      <c r="A4" s="26" t="s">
        <v>36</v>
      </c>
      <c r="B4" s="26" t="s">
        <v>46</v>
      </c>
      <c r="C4" s="26" t="s">
        <v>47</v>
      </c>
      <c r="D4" s="26">
        <v>9</v>
      </c>
      <c r="E4" s="27">
        <v>36.45</v>
      </c>
      <c r="F4" s="26" t="s">
        <v>195</v>
      </c>
    </row>
    <row r="5" spans="1:6" ht="12.75">
      <c r="A5" s="26" t="s">
        <v>36</v>
      </c>
      <c r="B5" s="26" t="s">
        <v>64</v>
      </c>
      <c r="C5" s="26" t="s">
        <v>65</v>
      </c>
      <c r="D5" s="26">
        <v>8.7</v>
      </c>
      <c r="E5" s="27">
        <v>36.65</v>
      </c>
      <c r="F5" s="26" t="s">
        <v>196</v>
      </c>
    </row>
    <row r="6" spans="1:6" ht="12.75">
      <c r="A6" s="22" t="s">
        <v>37</v>
      </c>
      <c r="B6" s="22" t="s">
        <v>158</v>
      </c>
      <c r="C6" s="22" t="s">
        <v>174</v>
      </c>
      <c r="D6" s="22">
        <v>8.6</v>
      </c>
      <c r="E6" s="23" t="s">
        <v>191</v>
      </c>
      <c r="F6" s="34" t="s">
        <v>197</v>
      </c>
    </row>
    <row r="7" spans="1:6" ht="12.75">
      <c r="A7" s="30" t="s">
        <v>39</v>
      </c>
      <c r="B7" s="30" t="s">
        <v>88</v>
      </c>
      <c r="C7" s="30" t="s">
        <v>89</v>
      </c>
      <c r="D7" s="30">
        <v>8.5</v>
      </c>
      <c r="E7" s="31" t="s">
        <v>191</v>
      </c>
      <c r="F7" s="33" t="s">
        <v>198</v>
      </c>
    </row>
    <row r="8" spans="1:6" ht="12.75">
      <c r="A8" s="11" t="s">
        <v>0</v>
      </c>
      <c r="B8" s="11" t="s">
        <v>4</v>
      </c>
      <c r="C8" s="11" t="s">
        <v>3</v>
      </c>
      <c r="D8" s="11">
        <v>8.4</v>
      </c>
      <c r="E8" s="12">
        <v>32.45</v>
      </c>
      <c r="F8" s="35" t="s">
        <v>199</v>
      </c>
    </row>
    <row r="9" spans="1:6" ht="12.75">
      <c r="A9" s="26" t="s">
        <v>36</v>
      </c>
      <c r="B9" s="26" t="s">
        <v>50</v>
      </c>
      <c r="C9" s="26" t="s">
        <v>51</v>
      </c>
      <c r="D9" s="26">
        <v>8.1</v>
      </c>
      <c r="E9" s="27">
        <v>33.6</v>
      </c>
      <c r="F9" s="32" t="s">
        <v>200</v>
      </c>
    </row>
    <row r="10" spans="1:6" ht="12.75">
      <c r="A10" s="30" t="s">
        <v>39</v>
      </c>
      <c r="B10" s="30" t="s">
        <v>90</v>
      </c>
      <c r="C10" s="30" t="s">
        <v>91</v>
      </c>
      <c r="D10" s="30">
        <v>7.8</v>
      </c>
      <c r="E10" s="31">
        <v>33.9</v>
      </c>
      <c r="F10" s="33" t="s">
        <v>201</v>
      </c>
    </row>
    <row r="11" spans="1:6" ht="12.75">
      <c r="A11" s="30" t="s">
        <v>39</v>
      </c>
      <c r="B11" s="30" t="s">
        <v>52</v>
      </c>
      <c r="C11" s="30" t="s">
        <v>92</v>
      </c>
      <c r="D11" s="30">
        <v>7.8</v>
      </c>
      <c r="E11" s="31">
        <v>33.1</v>
      </c>
      <c r="F11" s="33" t="s">
        <v>202</v>
      </c>
    </row>
    <row r="12" spans="1:5" ht="12.75">
      <c r="A12" s="11" t="s">
        <v>0</v>
      </c>
      <c r="B12" s="11" t="s">
        <v>17</v>
      </c>
      <c r="C12" s="11" t="s">
        <v>16</v>
      </c>
      <c r="D12" s="11">
        <v>7.6</v>
      </c>
      <c r="E12" s="12" t="s">
        <v>191</v>
      </c>
    </row>
    <row r="13" spans="1:5" ht="12.75">
      <c r="A13" s="11" t="s">
        <v>0</v>
      </c>
      <c r="B13" s="11" t="s">
        <v>23</v>
      </c>
      <c r="C13" s="11" t="s">
        <v>22</v>
      </c>
      <c r="D13" s="11">
        <v>6.6</v>
      </c>
      <c r="E13" s="12">
        <v>32.05</v>
      </c>
    </row>
    <row r="14" spans="1:5" ht="12.75">
      <c r="A14" s="26" t="s">
        <v>36</v>
      </c>
      <c r="B14" s="26" t="s">
        <v>52</v>
      </c>
      <c r="C14" s="26" t="s">
        <v>53</v>
      </c>
      <c r="D14" s="26">
        <v>6.4</v>
      </c>
      <c r="E14" s="27">
        <v>30.8</v>
      </c>
    </row>
    <row r="15" spans="1:5" ht="12.75">
      <c r="A15" s="20" t="s">
        <v>41</v>
      </c>
      <c r="B15" s="20" t="s">
        <v>108</v>
      </c>
      <c r="C15" s="20" t="s">
        <v>89</v>
      </c>
      <c r="D15" s="20">
        <v>6</v>
      </c>
      <c r="E15" s="21" t="s">
        <v>191</v>
      </c>
    </row>
    <row r="16" spans="1:5" ht="12.75">
      <c r="A16" s="14" t="s">
        <v>187</v>
      </c>
      <c r="B16" s="14" t="s">
        <v>163</v>
      </c>
      <c r="C16" s="14" t="s">
        <v>164</v>
      </c>
      <c r="D16" s="14">
        <v>5.8</v>
      </c>
      <c r="E16" s="15">
        <v>27.1</v>
      </c>
    </row>
    <row r="17" spans="1:5" ht="12.75">
      <c r="A17" s="11" t="s">
        <v>0</v>
      </c>
      <c r="B17" s="11" t="s">
        <v>35</v>
      </c>
      <c r="C17" s="11" t="s">
        <v>28</v>
      </c>
      <c r="D17" s="11">
        <v>5.3</v>
      </c>
      <c r="E17" s="12" t="s">
        <v>191</v>
      </c>
    </row>
    <row r="18" spans="1:5" ht="12.75">
      <c r="A18" s="22" t="s">
        <v>37</v>
      </c>
      <c r="B18" s="22" t="s">
        <v>175</v>
      </c>
      <c r="C18" s="22" t="s">
        <v>176</v>
      </c>
      <c r="D18" s="22">
        <v>4.7</v>
      </c>
      <c r="E18" s="23" t="s">
        <v>191</v>
      </c>
    </row>
    <row r="19" spans="1:5" ht="12.75">
      <c r="A19" s="22" t="s">
        <v>37</v>
      </c>
      <c r="B19" s="22" t="s">
        <v>156</v>
      </c>
      <c r="C19" s="22" t="s">
        <v>157</v>
      </c>
      <c r="D19" s="22">
        <v>3</v>
      </c>
      <c r="E19" s="23" t="s">
        <v>191</v>
      </c>
    </row>
    <row r="20" spans="1:5" ht="12.75">
      <c r="A20" s="30" t="s">
        <v>39</v>
      </c>
      <c r="B20" s="30" t="s">
        <v>181</v>
      </c>
      <c r="C20" s="30" t="s">
        <v>182</v>
      </c>
      <c r="D20" s="30">
        <v>2.9</v>
      </c>
      <c r="E20" s="31" t="s">
        <v>191</v>
      </c>
    </row>
    <row r="21" spans="1:5" ht="12.75">
      <c r="A21" s="26" t="s">
        <v>36</v>
      </c>
      <c r="B21" s="26" t="s">
        <v>60</v>
      </c>
      <c r="C21" s="26" t="s">
        <v>61</v>
      </c>
      <c r="D21" s="26">
        <v>2.6</v>
      </c>
      <c r="E21" s="27" t="s">
        <v>191</v>
      </c>
    </row>
    <row r="22" spans="1:5" ht="12.75">
      <c r="A22" s="26" t="s">
        <v>36</v>
      </c>
      <c r="B22" s="26" t="s">
        <v>62</v>
      </c>
      <c r="C22" s="26" t="s">
        <v>63</v>
      </c>
      <c r="D22" s="26">
        <v>2</v>
      </c>
      <c r="E22" s="27" t="s">
        <v>191</v>
      </c>
    </row>
    <row r="24" spans="1:5" ht="12.75">
      <c r="A24" s="11"/>
      <c r="B24" s="11"/>
      <c r="C24" s="11"/>
      <c r="D24" s="11"/>
      <c r="E24" s="12"/>
    </row>
    <row r="25" spans="1:5" ht="12.75">
      <c r="A25" s="11"/>
      <c r="B25" s="11"/>
      <c r="C25" s="11"/>
      <c r="D25" s="11"/>
      <c r="E25" s="12"/>
    </row>
    <row r="26" spans="1:5" ht="12.75">
      <c r="A26" s="22"/>
      <c r="B26" s="22"/>
      <c r="C26" s="22"/>
      <c r="D26" s="22"/>
      <c r="E26" s="23"/>
    </row>
    <row r="27" spans="1:5" ht="12.75">
      <c r="A27" s="20"/>
      <c r="B27" s="20"/>
      <c r="C27" s="20"/>
      <c r="D27" s="20"/>
      <c r="E27" s="21"/>
    </row>
    <row r="28" spans="1:5" ht="12.75">
      <c r="A28" s="20"/>
      <c r="B28" s="20"/>
      <c r="C28" s="20"/>
      <c r="D28" s="20"/>
      <c r="E28" s="21"/>
    </row>
    <row r="29" spans="1:5" ht="12.75">
      <c r="A29" s="20"/>
      <c r="B29" s="20"/>
      <c r="C29" s="20"/>
      <c r="D29" s="20"/>
      <c r="E29" s="21"/>
    </row>
    <row r="30" spans="1:5" ht="12.75">
      <c r="A30" s="20"/>
      <c r="B30" s="20"/>
      <c r="C30" s="20"/>
      <c r="D30" s="20"/>
      <c r="E30" s="21"/>
    </row>
    <row r="31" spans="1:5" ht="12.75">
      <c r="A31" s="20"/>
      <c r="B31" s="20"/>
      <c r="C31" s="20"/>
      <c r="D31" s="20"/>
      <c r="E31" s="21"/>
    </row>
    <row r="32" spans="1:5" ht="12.75">
      <c r="A32" s="20"/>
      <c r="B32" s="20"/>
      <c r="C32" s="20"/>
      <c r="D32" s="20"/>
      <c r="E32" s="21"/>
    </row>
    <row r="33" spans="1:5" ht="12.75">
      <c r="A33" s="26"/>
      <c r="B33" s="26"/>
      <c r="C33" s="26"/>
      <c r="D33" s="26"/>
      <c r="E33" s="27"/>
    </row>
    <row r="34" spans="1:5" ht="12.75">
      <c r="A34" s="26"/>
      <c r="B34" s="26"/>
      <c r="C34" s="26"/>
      <c r="D34" s="26"/>
      <c r="E34" s="27"/>
    </row>
    <row r="35" spans="1:5" ht="12.75">
      <c r="A35" s="26"/>
      <c r="B35" s="26"/>
      <c r="C35" s="26"/>
      <c r="D35" s="26"/>
      <c r="E35" s="27"/>
    </row>
    <row r="36" spans="1:5" ht="12.75">
      <c r="A36" s="26"/>
      <c r="B36" s="26"/>
      <c r="C36" s="26"/>
      <c r="D36" s="26"/>
      <c r="E36" s="27"/>
    </row>
    <row r="37" spans="1:5" ht="12.75">
      <c r="A37" s="26"/>
      <c r="B37" s="26"/>
      <c r="C37" s="26"/>
      <c r="D37" s="26"/>
      <c r="E37" s="27"/>
    </row>
    <row r="38" spans="1:5" ht="12.75">
      <c r="A38" s="26"/>
      <c r="B38" s="26"/>
      <c r="C38" s="26"/>
      <c r="D38" s="26"/>
      <c r="E38" s="27"/>
    </row>
    <row r="39" spans="1:5" ht="12.75">
      <c r="A39" s="26"/>
      <c r="B39" s="26"/>
      <c r="C39" s="26"/>
      <c r="D39" s="26"/>
      <c r="E39" s="27"/>
    </row>
    <row r="40" spans="1:5" ht="12.75">
      <c r="A40" s="26"/>
      <c r="B40" s="26"/>
      <c r="C40" s="26"/>
      <c r="D40" s="26"/>
      <c r="E40" s="27"/>
    </row>
    <row r="41" spans="1:5" ht="12.75">
      <c r="A41" s="30"/>
      <c r="B41" s="30"/>
      <c r="C41" s="30"/>
      <c r="D41" s="30"/>
      <c r="E41" s="31"/>
    </row>
    <row r="42" spans="1:5" ht="12.75">
      <c r="A42" s="14"/>
      <c r="B42" s="14"/>
      <c r="C42" s="14"/>
      <c r="D42" s="14"/>
      <c r="E42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1" sqref="F2:F11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4" width="9.140625" style="5" customWidth="1"/>
    <col min="5" max="5" width="9.28125" style="8" customWidth="1"/>
    <col min="6" max="16384" width="9.140625" style="5" customWidth="1"/>
  </cols>
  <sheetData>
    <row r="1" spans="1:5" ht="12.75">
      <c r="A1" s="9" t="s">
        <v>186</v>
      </c>
      <c r="D1" s="5" t="s">
        <v>43</v>
      </c>
      <c r="E1" s="8" t="s">
        <v>152</v>
      </c>
    </row>
    <row r="2" spans="1:6" ht="12.75">
      <c r="A2" s="26" t="s">
        <v>36</v>
      </c>
      <c r="B2" s="26" t="s">
        <v>64</v>
      </c>
      <c r="C2" s="26" t="s">
        <v>65</v>
      </c>
      <c r="D2" s="26">
        <v>9.6</v>
      </c>
      <c r="E2" s="27">
        <v>36.65</v>
      </c>
      <c r="F2" s="32" t="s">
        <v>193</v>
      </c>
    </row>
    <row r="3" spans="1:6" ht="12.75">
      <c r="A3" s="11" t="s">
        <v>0</v>
      </c>
      <c r="B3" s="11" t="s">
        <v>17</v>
      </c>
      <c r="C3" s="11" t="s">
        <v>16</v>
      </c>
      <c r="D3" s="11">
        <v>9.4</v>
      </c>
      <c r="E3" s="12" t="s">
        <v>191</v>
      </c>
      <c r="F3" s="35" t="s">
        <v>194</v>
      </c>
    </row>
    <row r="4" spans="1:6" ht="12.75">
      <c r="A4" s="11" t="s">
        <v>0</v>
      </c>
      <c r="B4" s="11" t="s">
        <v>179</v>
      </c>
      <c r="C4" s="11" t="s">
        <v>180</v>
      </c>
      <c r="D4" s="11">
        <v>9.1</v>
      </c>
      <c r="E4" s="12" t="s">
        <v>191</v>
      </c>
      <c r="F4" s="35" t="s">
        <v>195</v>
      </c>
    </row>
    <row r="5" spans="1:6" ht="12.75">
      <c r="A5" s="11" t="s">
        <v>0</v>
      </c>
      <c r="B5" s="11" t="s">
        <v>8</v>
      </c>
      <c r="C5" s="11" t="s">
        <v>7</v>
      </c>
      <c r="D5" s="11">
        <v>9</v>
      </c>
      <c r="E5" s="12">
        <v>36.75</v>
      </c>
      <c r="F5" s="35" t="s">
        <v>196</v>
      </c>
    </row>
    <row r="6" spans="1:6" ht="12.75">
      <c r="A6" s="26" t="s">
        <v>36</v>
      </c>
      <c r="B6" s="26" t="s">
        <v>46</v>
      </c>
      <c r="C6" s="26" t="s">
        <v>47</v>
      </c>
      <c r="D6" s="26">
        <v>9</v>
      </c>
      <c r="E6" s="27">
        <v>36.45</v>
      </c>
      <c r="F6" s="32" t="s">
        <v>197</v>
      </c>
    </row>
    <row r="7" spans="1:6" ht="12.75">
      <c r="A7" s="26" t="s">
        <v>36</v>
      </c>
      <c r="B7" s="26" t="s">
        <v>56</v>
      </c>
      <c r="C7" s="26" t="s">
        <v>57</v>
      </c>
      <c r="D7" s="26">
        <v>8.6</v>
      </c>
      <c r="E7" s="27" t="s">
        <v>191</v>
      </c>
      <c r="F7" s="32" t="s">
        <v>198</v>
      </c>
    </row>
    <row r="8" spans="1:6" ht="12.75">
      <c r="A8" s="26" t="s">
        <v>36</v>
      </c>
      <c r="B8" s="26" t="s">
        <v>50</v>
      </c>
      <c r="C8" s="26" t="s">
        <v>51</v>
      </c>
      <c r="D8" s="26">
        <v>8.5</v>
      </c>
      <c r="E8" s="27">
        <v>33.6</v>
      </c>
      <c r="F8" s="32" t="s">
        <v>199</v>
      </c>
    </row>
    <row r="9" spans="1:6" ht="12.75">
      <c r="A9" s="30" t="s">
        <v>39</v>
      </c>
      <c r="B9" s="30" t="s">
        <v>90</v>
      </c>
      <c r="C9" s="30" t="s">
        <v>91</v>
      </c>
      <c r="D9" s="30">
        <v>8.5</v>
      </c>
      <c r="E9" s="31">
        <v>33.9</v>
      </c>
      <c r="F9" s="33" t="s">
        <v>200</v>
      </c>
    </row>
    <row r="10" spans="1:6" ht="12.75">
      <c r="A10" s="30" t="s">
        <v>39</v>
      </c>
      <c r="B10" s="30" t="s">
        <v>86</v>
      </c>
      <c r="C10" s="30" t="s">
        <v>87</v>
      </c>
      <c r="D10" s="30">
        <v>8.4</v>
      </c>
      <c r="E10" s="31" t="s">
        <v>191</v>
      </c>
      <c r="F10" s="33" t="s">
        <v>201</v>
      </c>
    </row>
    <row r="11" spans="1:6" ht="12.75">
      <c r="A11" s="16" t="s">
        <v>40</v>
      </c>
      <c r="B11" s="16" t="s">
        <v>8</v>
      </c>
      <c r="C11" s="16" t="s">
        <v>119</v>
      </c>
      <c r="D11" s="16">
        <v>8.3</v>
      </c>
      <c r="E11" s="17" t="s">
        <v>191</v>
      </c>
      <c r="F11" s="36" t="s">
        <v>202</v>
      </c>
    </row>
    <row r="12" spans="1:5" ht="12.75">
      <c r="A12" s="30" t="s">
        <v>39</v>
      </c>
      <c r="B12" s="30" t="s">
        <v>52</v>
      </c>
      <c r="C12" s="30" t="s">
        <v>92</v>
      </c>
      <c r="D12" s="30">
        <v>8.1</v>
      </c>
      <c r="E12" s="31">
        <v>33.1</v>
      </c>
    </row>
    <row r="13" spans="1:5" ht="12.75">
      <c r="A13" s="26" t="s">
        <v>36</v>
      </c>
      <c r="B13" s="26" t="s">
        <v>52</v>
      </c>
      <c r="C13" s="26" t="s">
        <v>53</v>
      </c>
      <c r="D13" s="26">
        <v>8</v>
      </c>
      <c r="E13" s="27">
        <v>30.8</v>
      </c>
    </row>
    <row r="14" spans="1:5" ht="12.75">
      <c r="A14" s="11" t="s">
        <v>0</v>
      </c>
      <c r="B14" s="11" t="s">
        <v>23</v>
      </c>
      <c r="C14" s="11" t="s">
        <v>22</v>
      </c>
      <c r="D14" s="11">
        <v>7.9</v>
      </c>
      <c r="E14" s="12">
        <v>32.05</v>
      </c>
    </row>
    <row r="15" spans="1:5" ht="12.75">
      <c r="A15" s="22" t="s">
        <v>37</v>
      </c>
      <c r="B15" s="22" t="s">
        <v>158</v>
      </c>
      <c r="C15" s="22" t="s">
        <v>174</v>
      </c>
      <c r="D15" s="22">
        <v>7.8</v>
      </c>
      <c r="E15" s="23" t="s">
        <v>191</v>
      </c>
    </row>
    <row r="16" spans="1:5" ht="12.75">
      <c r="A16" s="14" t="s">
        <v>187</v>
      </c>
      <c r="B16" s="14" t="s">
        <v>173</v>
      </c>
      <c r="C16" s="14" t="s">
        <v>160</v>
      </c>
      <c r="D16" s="14">
        <v>7.4</v>
      </c>
      <c r="E16" s="15" t="s">
        <v>191</v>
      </c>
    </row>
    <row r="17" spans="1:5" ht="12.75">
      <c r="A17" s="20" t="s">
        <v>41</v>
      </c>
      <c r="B17" s="20" t="s">
        <v>104</v>
      </c>
      <c r="C17" s="20" t="s">
        <v>105</v>
      </c>
      <c r="D17" s="20">
        <v>7.1</v>
      </c>
      <c r="E17" s="21" t="s">
        <v>191</v>
      </c>
    </row>
    <row r="18" spans="1:5" ht="12.75">
      <c r="A18" s="26" t="s">
        <v>36</v>
      </c>
      <c r="B18" s="26" t="s">
        <v>17</v>
      </c>
      <c r="C18" s="26" t="s">
        <v>74</v>
      </c>
      <c r="D18" s="26">
        <v>6.8</v>
      </c>
      <c r="E18" s="27" t="s">
        <v>191</v>
      </c>
    </row>
    <row r="19" spans="1:5" ht="12.75">
      <c r="A19" s="22" t="s">
        <v>37</v>
      </c>
      <c r="B19" s="22" t="s">
        <v>175</v>
      </c>
      <c r="C19" s="22" t="s">
        <v>176</v>
      </c>
      <c r="D19" s="22">
        <v>6.7</v>
      </c>
      <c r="E19" s="23" t="s">
        <v>191</v>
      </c>
    </row>
    <row r="20" spans="1:5" ht="12.75">
      <c r="A20" s="11" t="s">
        <v>0</v>
      </c>
      <c r="B20" s="11" t="s">
        <v>35</v>
      </c>
      <c r="C20" s="11" t="s">
        <v>28</v>
      </c>
      <c r="D20" s="11">
        <v>6.6</v>
      </c>
      <c r="E20" s="12" t="s">
        <v>191</v>
      </c>
    </row>
    <row r="21" spans="1:5" ht="12.75">
      <c r="A21" s="11" t="s">
        <v>0</v>
      </c>
      <c r="B21" s="11" t="s">
        <v>34</v>
      </c>
      <c r="C21" s="11" t="s">
        <v>27</v>
      </c>
      <c r="D21" s="11">
        <v>6.6</v>
      </c>
      <c r="E21" s="12" t="s">
        <v>191</v>
      </c>
    </row>
    <row r="22" spans="1:5" ht="12.75">
      <c r="A22" s="22" t="s">
        <v>37</v>
      </c>
      <c r="B22" s="22" t="s">
        <v>156</v>
      </c>
      <c r="C22" s="22" t="s">
        <v>157</v>
      </c>
      <c r="D22" s="22">
        <v>6.6</v>
      </c>
      <c r="E22" s="23" t="s">
        <v>191</v>
      </c>
    </row>
    <row r="23" spans="1:5" ht="12.75">
      <c r="A23" s="26" t="s">
        <v>36</v>
      </c>
      <c r="B23" s="26" t="s">
        <v>68</v>
      </c>
      <c r="C23" s="26" t="s">
        <v>69</v>
      </c>
      <c r="D23" s="26">
        <v>6.5</v>
      </c>
      <c r="E23" s="27" t="s">
        <v>191</v>
      </c>
    </row>
    <row r="24" spans="1:5" ht="12.75">
      <c r="A24" s="11" t="s">
        <v>0</v>
      </c>
      <c r="B24" s="11" t="s">
        <v>4</v>
      </c>
      <c r="C24" s="11" t="s">
        <v>3</v>
      </c>
      <c r="D24" s="11">
        <v>6.2</v>
      </c>
      <c r="E24" s="12">
        <v>32.45</v>
      </c>
    </row>
    <row r="25" spans="1:5" ht="12.75">
      <c r="A25" s="26" t="s">
        <v>36</v>
      </c>
      <c r="B25" s="26" t="s">
        <v>54</v>
      </c>
      <c r="C25" s="26" t="s">
        <v>55</v>
      </c>
      <c r="D25" s="26">
        <v>5.6</v>
      </c>
      <c r="E25" s="27" t="s">
        <v>191</v>
      </c>
    </row>
    <row r="26" spans="1:5" ht="12.75">
      <c r="A26" s="26" t="s">
        <v>36</v>
      </c>
      <c r="B26" s="26" t="s">
        <v>72</v>
      </c>
      <c r="C26" s="26" t="s">
        <v>73</v>
      </c>
      <c r="D26" s="26">
        <v>5.5</v>
      </c>
      <c r="E26" s="27" t="s">
        <v>191</v>
      </c>
    </row>
    <row r="27" spans="1:5" ht="12.75">
      <c r="A27" s="14" t="s">
        <v>187</v>
      </c>
      <c r="B27" s="14" t="s">
        <v>163</v>
      </c>
      <c r="C27" s="14" t="s">
        <v>164</v>
      </c>
      <c r="D27" s="14">
        <v>5.4</v>
      </c>
      <c r="E27" s="15">
        <v>27.1</v>
      </c>
    </row>
    <row r="28" spans="1:5" ht="12.75">
      <c r="A28" s="30" t="s">
        <v>39</v>
      </c>
      <c r="B28" s="30" t="s">
        <v>181</v>
      </c>
      <c r="C28" s="30" t="s">
        <v>182</v>
      </c>
      <c r="D28" s="30">
        <v>4.6</v>
      </c>
      <c r="E28" s="31" t="s">
        <v>191</v>
      </c>
    </row>
    <row r="29" spans="1:5" ht="12.75">
      <c r="A29" s="26" t="s">
        <v>36</v>
      </c>
      <c r="B29" s="26" t="s">
        <v>62</v>
      </c>
      <c r="C29" s="26" t="s">
        <v>63</v>
      </c>
      <c r="D29" s="26">
        <v>4.3</v>
      </c>
      <c r="E29" s="27" t="s">
        <v>191</v>
      </c>
    </row>
    <row r="30" spans="1:5" ht="12.75">
      <c r="A30" s="22" t="s">
        <v>37</v>
      </c>
      <c r="B30" s="22" t="s">
        <v>177</v>
      </c>
      <c r="C30" s="22" t="s">
        <v>178</v>
      </c>
      <c r="D30" s="22">
        <v>4</v>
      </c>
      <c r="E30" s="23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2" sqref="F2:F11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4" width="9.140625" style="5" customWidth="1"/>
    <col min="5" max="5" width="9.28125" style="8" customWidth="1"/>
    <col min="6" max="16384" width="9.140625" style="5" customWidth="1"/>
  </cols>
  <sheetData>
    <row r="1" spans="1:5" ht="12.75">
      <c r="A1" s="9" t="s">
        <v>186</v>
      </c>
      <c r="D1" s="5" t="s">
        <v>44</v>
      </c>
      <c r="E1" s="8" t="s">
        <v>152</v>
      </c>
    </row>
    <row r="2" spans="1:6" ht="12.75">
      <c r="A2" s="11" t="s">
        <v>0</v>
      </c>
      <c r="B2" s="11" t="s">
        <v>8</v>
      </c>
      <c r="C2" s="11" t="s">
        <v>7</v>
      </c>
      <c r="D2" s="11">
        <v>9.75</v>
      </c>
      <c r="E2" s="12">
        <v>36.75</v>
      </c>
      <c r="F2" s="35" t="s">
        <v>193</v>
      </c>
    </row>
    <row r="3" spans="1:6" ht="12.75">
      <c r="A3" s="26" t="s">
        <v>36</v>
      </c>
      <c r="B3" s="26" t="s">
        <v>64</v>
      </c>
      <c r="C3" s="26" t="s">
        <v>65</v>
      </c>
      <c r="D3" s="26">
        <v>9.65</v>
      </c>
      <c r="E3" s="27">
        <v>36.65</v>
      </c>
      <c r="F3" s="32" t="s">
        <v>194</v>
      </c>
    </row>
    <row r="4" spans="1:6" ht="12.75">
      <c r="A4" s="16" t="s">
        <v>40</v>
      </c>
      <c r="B4" s="16" t="s">
        <v>8</v>
      </c>
      <c r="C4" s="16" t="s">
        <v>119</v>
      </c>
      <c r="D4" s="16">
        <v>9.4</v>
      </c>
      <c r="E4" s="17" t="s">
        <v>191</v>
      </c>
      <c r="F4" s="36" t="s">
        <v>195</v>
      </c>
    </row>
    <row r="5" spans="1:6" ht="12.75">
      <c r="A5" s="26" t="s">
        <v>36</v>
      </c>
      <c r="B5" s="26" t="s">
        <v>50</v>
      </c>
      <c r="C5" s="26" t="s">
        <v>51</v>
      </c>
      <c r="D5" s="26">
        <v>9.4</v>
      </c>
      <c r="E5" s="27">
        <v>33.6</v>
      </c>
      <c r="F5" s="32" t="s">
        <v>196</v>
      </c>
    </row>
    <row r="6" spans="1:6" ht="12.75">
      <c r="A6" s="26" t="s">
        <v>36</v>
      </c>
      <c r="B6" s="26" t="s">
        <v>46</v>
      </c>
      <c r="C6" s="26" t="s">
        <v>47</v>
      </c>
      <c r="D6" s="26">
        <v>9.35</v>
      </c>
      <c r="E6" s="27">
        <v>36.45</v>
      </c>
      <c r="F6" s="32" t="s">
        <v>197</v>
      </c>
    </row>
    <row r="7" spans="1:6" ht="12.75">
      <c r="A7" s="11" t="s">
        <v>0</v>
      </c>
      <c r="B7" s="11" t="s">
        <v>4</v>
      </c>
      <c r="C7" s="11" t="s">
        <v>3</v>
      </c>
      <c r="D7" s="11">
        <v>9.25</v>
      </c>
      <c r="E7" s="12">
        <v>32.45</v>
      </c>
      <c r="F7" s="35" t="s">
        <v>198</v>
      </c>
    </row>
    <row r="8" spans="1:6" ht="12.75">
      <c r="A8" s="11" t="s">
        <v>0</v>
      </c>
      <c r="B8" s="11" t="s">
        <v>23</v>
      </c>
      <c r="C8" s="11" t="s">
        <v>22</v>
      </c>
      <c r="D8" s="11">
        <v>9.15</v>
      </c>
      <c r="E8" s="12">
        <v>32.05</v>
      </c>
      <c r="F8" s="35" t="s">
        <v>199</v>
      </c>
    </row>
    <row r="9" spans="1:6" ht="12.75">
      <c r="A9" s="30" t="s">
        <v>39</v>
      </c>
      <c r="B9" s="30" t="s">
        <v>52</v>
      </c>
      <c r="C9" s="30" t="s">
        <v>92</v>
      </c>
      <c r="D9" s="30">
        <v>8.9</v>
      </c>
      <c r="E9" s="31">
        <v>33.1</v>
      </c>
      <c r="F9" s="33" t="s">
        <v>200</v>
      </c>
    </row>
    <row r="10" spans="1:6" ht="12.75">
      <c r="A10" s="30" t="s">
        <v>39</v>
      </c>
      <c r="B10" s="30" t="s">
        <v>90</v>
      </c>
      <c r="C10" s="30" t="s">
        <v>91</v>
      </c>
      <c r="D10" s="30">
        <v>8.85</v>
      </c>
      <c r="E10" s="31">
        <v>33.9</v>
      </c>
      <c r="F10" s="33" t="s">
        <v>201</v>
      </c>
    </row>
    <row r="11" spans="1:6" ht="12.75">
      <c r="A11" s="26" t="s">
        <v>36</v>
      </c>
      <c r="B11" s="26" t="s">
        <v>52</v>
      </c>
      <c r="C11" s="26" t="s">
        <v>53</v>
      </c>
      <c r="D11" s="26">
        <v>8.7</v>
      </c>
      <c r="E11" s="27">
        <v>30.8</v>
      </c>
      <c r="F11" s="32" t="s">
        <v>202</v>
      </c>
    </row>
    <row r="12" spans="1:5" ht="12.75">
      <c r="A12" s="11" t="s">
        <v>0</v>
      </c>
      <c r="B12" s="11" t="s">
        <v>179</v>
      </c>
      <c r="C12" s="11" t="s">
        <v>180</v>
      </c>
      <c r="D12" s="11">
        <v>8.6</v>
      </c>
      <c r="E12" s="12" t="s">
        <v>191</v>
      </c>
    </row>
    <row r="13" spans="1:5" ht="12.75">
      <c r="A13" s="20" t="s">
        <v>41</v>
      </c>
      <c r="B13" s="20" t="s">
        <v>104</v>
      </c>
      <c r="C13" s="20" t="s">
        <v>105</v>
      </c>
      <c r="D13" s="20">
        <v>8.6</v>
      </c>
      <c r="E13" s="21" t="s">
        <v>191</v>
      </c>
    </row>
    <row r="14" spans="1:5" ht="12.75">
      <c r="A14" s="26" t="s">
        <v>36</v>
      </c>
      <c r="B14" s="26" t="s">
        <v>17</v>
      </c>
      <c r="C14" s="26" t="s">
        <v>74</v>
      </c>
      <c r="D14" s="26">
        <v>8.5</v>
      </c>
      <c r="E14" s="27" t="s">
        <v>191</v>
      </c>
    </row>
    <row r="15" spans="1:5" ht="12.75">
      <c r="A15" s="22" t="s">
        <v>37</v>
      </c>
      <c r="B15" s="22" t="s">
        <v>158</v>
      </c>
      <c r="C15" s="22" t="s">
        <v>174</v>
      </c>
      <c r="D15" s="22">
        <v>8.3</v>
      </c>
      <c r="E15" s="23" t="s">
        <v>191</v>
      </c>
    </row>
    <row r="16" spans="1:5" ht="12.75">
      <c r="A16" s="20" t="s">
        <v>41</v>
      </c>
      <c r="B16" s="20" t="s">
        <v>108</v>
      </c>
      <c r="C16" s="20" t="s">
        <v>89</v>
      </c>
      <c r="D16" s="20">
        <v>8.3</v>
      </c>
      <c r="E16" s="21" t="s">
        <v>191</v>
      </c>
    </row>
    <row r="17" spans="1:5" ht="12.75">
      <c r="A17" s="16" t="s">
        <v>40</v>
      </c>
      <c r="B17" s="16" t="s">
        <v>8</v>
      </c>
      <c r="C17" s="16" t="s">
        <v>165</v>
      </c>
      <c r="D17" s="16">
        <v>8.1</v>
      </c>
      <c r="E17" s="17" t="s">
        <v>191</v>
      </c>
    </row>
    <row r="18" spans="1:5" ht="12.75">
      <c r="A18" s="14" t="s">
        <v>187</v>
      </c>
      <c r="B18" s="14" t="s">
        <v>163</v>
      </c>
      <c r="C18" s="14" t="s">
        <v>164</v>
      </c>
      <c r="D18" s="14">
        <v>8.1</v>
      </c>
      <c r="E18" s="15">
        <v>27.1</v>
      </c>
    </row>
    <row r="19" spans="1:5" ht="12.75">
      <c r="A19" s="26" t="s">
        <v>36</v>
      </c>
      <c r="B19" s="26" t="s">
        <v>68</v>
      </c>
      <c r="C19" s="26" t="s">
        <v>69</v>
      </c>
      <c r="D19" s="26">
        <v>7.8</v>
      </c>
      <c r="E19" s="27" t="s">
        <v>191</v>
      </c>
    </row>
    <row r="20" spans="1:5" ht="12.75">
      <c r="A20" s="14" t="s">
        <v>187</v>
      </c>
      <c r="B20" s="14" t="s">
        <v>173</v>
      </c>
      <c r="C20" s="14" t="s">
        <v>160</v>
      </c>
      <c r="D20" s="14">
        <v>7.2</v>
      </c>
      <c r="E20" s="15" t="s">
        <v>191</v>
      </c>
    </row>
    <row r="21" spans="1:5" ht="12.75">
      <c r="A21" s="22" t="s">
        <v>37</v>
      </c>
      <c r="B21" s="22" t="s">
        <v>175</v>
      </c>
      <c r="C21" s="22" t="s">
        <v>176</v>
      </c>
      <c r="D21" s="22">
        <v>6.1</v>
      </c>
      <c r="E21" s="23" t="s">
        <v>191</v>
      </c>
    </row>
    <row r="22" spans="1:5" ht="12.75">
      <c r="A22" s="26" t="s">
        <v>36</v>
      </c>
      <c r="B22" s="26" t="s">
        <v>60</v>
      </c>
      <c r="C22" s="26" t="s">
        <v>61</v>
      </c>
      <c r="D22" s="26">
        <v>5.3</v>
      </c>
      <c r="E22" s="27" t="s">
        <v>191</v>
      </c>
    </row>
    <row r="23" spans="1:5" ht="12.75">
      <c r="A23" s="26" t="s">
        <v>36</v>
      </c>
      <c r="B23" s="26" t="s">
        <v>70</v>
      </c>
      <c r="C23" s="26" t="s">
        <v>71</v>
      </c>
      <c r="D23" s="26">
        <v>5.2</v>
      </c>
      <c r="E23" s="27" t="s">
        <v>191</v>
      </c>
    </row>
    <row r="24" spans="1:5" ht="12.75">
      <c r="A24" s="26" t="s">
        <v>36</v>
      </c>
      <c r="B24" s="26" t="s">
        <v>62</v>
      </c>
      <c r="C24" s="26" t="s">
        <v>63</v>
      </c>
      <c r="D24" s="26">
        <v>4.6</v>
      </c>
      <c r="E24" s="27" t="s">
        <v>191</v>
      </c>
    </row>
    <row r="26" spans="1:5" ht="12.75">
      <c r="A26" s="11"/>
      <c r="B26" s="11"/>
      <c r="C26" s="11"/>
      <c r="D26" s="11"/>
      <c r="E26" s="12"/>
    </row>
    <row r="27" spans="1:5" ht="12.75">
      <c r="A27" s="11"/>
      <c r="B27" s="11"/>
      <c r="C27" s="11"/>
      <c r="D27" s="11"/>
      <c r="E27" s="12"/>
    </row>
    <row r="28" spans="1:5" ht="12.75">
      <c r="A28" s="11"/>
      <c r="B28" s="11"/>
      <c r="C28" s="11"/>
      <c r="D28" s="11"/>
      <c r="E28" s="12"/>
    </row>
    <row r="29" spans="1:5" ht="12.75">
      <c r="A29" s="22"/>
      <c r="B29" s="22"/>
      <c r="C29" s="22"/>
      <c r="D29" s="22"/>
      <c r="E29" s="23"/>
    </row>
    <row r="30" spans="1:5" ht="12.75">
      <c r="A30" s="22"/>
      <c r="B30" s="22"/>
      <c r="C30" s="22"/>
      <c r="D30" s="22"/>
      <c r="E30" s="23"/>
    </row>
    <row r="31" spans="1:5" ht="12.75">
      <c r="A31" s="20"/>
      <c r="B31" s="20"/>
      <c r="C31" s="20"/>
      <c r="D31" s="20"/>
      <c r="E31" s="21"/>
    </row>
    <row r="32" spans="1:5" ht="12.75">
      <c r="A32" s="20"/>
      <c r="B32" s="20"/>
      <c r="C32" s="20"/>
      <c r="D32" s="20"/>
      <c r="E32" s="21"/>
    </row>
    <row r="33" spans="1:5" ht="12.75">
      <c r="A33" s="20"/>
      <c r="B33" s="20"/>
      <c r="C33" s="20"/>
      <c r="D33" s="20"/>
      <c r="E33" s="21"/>
    </row>
    <row r="34" spans="1:5" ht="12.75">
      <c r="A34" s="20"/>
      <c r="B34" s="20"/>
      <c r="C34" s="20"/>
      <c r="D34" s="20"/>
      <c r="E34" s="21"/>
    </row>
    <row r="35" spans="1:5" ht="12.75">
      <c r="A35" s="20"/>
      <c r="B35" s="20"/>
      <c r="C35" s="20"/>
      <c r="D35" s="20"/>
      <c r="E35" s="21"/>
    </row>
    <row r="36" spans="1:5" ht="12.75">
      <c r="A36" s="26"/>
      <c r="B36" s="26"/>
      <c r="C36" s="26"/>
      <c r="D36" s="26"/>
      <c r="E36" s="27"/>
    </row>
    <row r="37" spans="1:5" ht="12.75">
      <c r="A37" s="26"/>
      <c r="B37" s="26"/>
      <c r="C37" s="26"/>
      <c r="D37" s="26"/>
      <c r="E37" s="27"/>
    </row>
    <row r="38" spans="1:5" ht="12.75">
      <c r="A38" s="26"/>
      <c r="B38" s="26"/>
      <c r="C38" s="26"/>
      <c r="D38" s="26"/>
      <c r="E38" s="27"/>
    </row>
    <row r="39" spans="1:5" ht="12.75">
      <c r="A39" s="26"/>
      <c r="B39" s="26"/>
      <c r="C39" s="26"/>
      <c r="D39" s="26"/>
      <c r="E39" s="27"/>
    </row>
    <row r="40" spans="1:5" ht="12.75">
      <c r="A40" s="26"/>
      <c r="B40" s="26"/>
      <c r="C40" s="26"/>
      <c r="D40" s="26"/>
      <c r="E40" s="27"/>
    </row>
    <row r="41" spans="1:5" ht="12.75">
      <c r="A41" s="26"/>
      <c r="B41" s="26"/>
      <c r="C41" s="26"/>
      <c r="D41" s="26"/>
      <c r="E41" s="27"/>
    </row>
    <row r="42" spans="1:5" ht="12.75">
      <c r="A42" s="30"/>
      <c r="B42" s="30"/>
      <c r="C42" s="30"/>
      <c r="D42" s="30"/>
      <c r="E42" s="31"/>
    </row>
    <row r="43" spans="1:5" ht="12.75">
      <c r="A43" s="30"/>
      <c r="B43" s="30"/>
      <c r="C43" s="30"/>
      <c r="D43" s="30"/>
      <c r="E43" s="31"/>
    </row>
    <row r="44" spans="1:5" ht="12.75">
      <c r="A44" s="30"/>
      <c r="B44" s="30"/>
      <c r="C44" s="30"/>
      <c r="D44" s="30"/>
      <c r="E44" s="31"/>
    </row>
    <row r="45" spans="1:5" ht="12.75">
      <c r="A45" s="14"/>
      <c r="B45" s="14"/>
      <c r="C45" s="14"/>
      <c r="D45" s="14"/>
      <c r="E45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9.140625" style="5" customWidth="1"/>
    <col min="2" max="2" width="8.8515625" style="5" bestFit="1" customWidth="1"/>
    <col min="3" max="3" width="9.7109375" style="5" bestFit="1" customWidth="1"/>
    <col min="4" max="16384" width="9.140625" style="5" customWidth="1"/>
  </cols>
  <sheetData>
    <row r="1" spans="1:8" ht="12.75">
      <c r="A1" s="9" t="s">
        <v>186</v>
      </c>
      <c r="D1" s="5" t="s">
        <v>42</v>
      </c>
      <c r="E1" s="5" t="s">
        <v>128</v>
      </c>
      <c r="F1" s="5" t="s">
        <v>43</v>
      </c>
      <c r="G1" s="5" t="s">
        <v>44</v>
      </c>
      <c r="H1" s="5" t="s">
        <v>152</v>
      </c>
    </row>
    <row r="2" spans="1:9" ht="12.75">
      <c r="A2" s="11" t="s">
        <v>0</v>
      </c>
      <c r="B2" s="11" t="s">
        <v>8</v>
      </c>
      <c r="C2" s="11" t="s">
        <v>7</v>
      </c>
      <c r="D2" s="11">
        <v>9</v>
      </c>
      <c r="E2" s="11">
        <v>9</v>
      </c>
      <c r="F2" s="11">
        <v>9</v>
      </c>
      <c r="G2" s="11">
        <v>9.75</v>
      </c>
      <c r="H2" s="11">
        <f>IF(AND(D2&lt;&gt;0,E2&lt;&gt;0,F2&lt;&gt;0,G2&lt;&gt;0),SUM(D2:G2),"N/A")</f>
        <v>36.75</v>
      </c>
      <c r="I2" s="11" t="s">
        <v>193</v>
      </c>
    </row>
    <row r="3" spans="1:9" ht="12.75">
      <c r="A3" s="26" t="s">
        <v>36</v>
      </c>
      <c r="B3" s="26" t="s">
        <v>64</v>
      </c>
      <c r="C3" s="26" t="s">
        <v>65</v>
      </c>
      <c r="D3" s="26">
        <v>8.7</v>
      </c>
      <c r="E3" s="26">
        <v>8.7</v>
      </c>
      <c r="F3" s="26">
        <v>9.6</v>
      </c>
      <c r="G3" s="26">
        <v>9.65</v>
      </c>
      <c r="H3" s="26">
        <f>IF(AND(D3&lt;&gt;0,E3&lt;&gt;0,F3&lt;&gt;0,G3&lt;&gt;0),SUM(D3:G3),0)</f>
        <v>36.65</v>
      </c>
      <c r="I3" s="26" t="s">
        <v>194</v>
      </c>
    </row>
    <row r="4" spans="1:9" ht="12.75">
      <c r="A4" s="26" t="s">
        <v>36</v>
      </c>
      <c r="B4" s="26" t="s">
        <v>46</v>
      </c>
      <c r="C4" s="26" t="s">
        <v>47</v>
      </c>
      <c r="D4" s="26">
        <v>9.1</v>
      </c>
      <c r="E4" s="26">
        <v>9</v>
      </c>
      <c r="F4" s="26">
        <v>9</v>
      </c>
      <c r="G4" s="26">
        <v>9.35</v>
      </c>
      <c r="H4" s="26">
        <f>IF(AND(D4&lt;&gt;0,E4&lt;&gt;0,F4&lt;&gt;0,G4&lt;&gt;0),SUM(D4:G4),0)</f>
        <v>36.45</v>
      </c>
      <c r="I4" s="26" t="s">
        <v>195</v>
      </c>
    </row>
    <row r="5" spans="1:9" ht="12.75">
      <c r="A5" s="30" t="s">
        <v>39</v>
      </c>
      <c r="B5" s="30" t="s">
        <v>90</v>
      </c>
      <c r="C5" s="30" t="s">
        <v>91</v>
      </c>
      <c r="D5" s="30">
        <v>8.75</v>
      </c>
      <c r="E5" s="30">
        <v>7.8</v>
      </c>
      <c r="F5" s="30">
        <v>8.5</v>
      </c>
      <c r="G5" s="30">
        <v>8.85</v>
      </c>
      <c r="H5" s="30">
        <f>IF(AND(D5&lt;&gt;0,E5&lt;&gt;0,F5&lt;&gt;0,G5&lt;&gt;0),SUM(D5:G5),0)</f>
        <v>33.9</v>
      </c>
      <c r="I5" s="30" t="s">
        <v>196</v>
      </c>
    </row>
    <row r="6" spans="1:9" ht="12.75">
      <c r="A6" s="26" t="s">
        <v>36</v>
      </c>
      <c r="B6" s="26" t="s">
        <v>50</v>
      </c>
      <c r="C6" s="26" t="s">
        <v>51</v>
      </c>
      <c r="D6" s="26">
        <v>7.6</v>
      </c>
      <c r="E6" s="26">
        <v>8.1</v>
      </c>
      <c r="F6" s="26">
        <v>8.5</v>
      </c>
      <c r="G6" s="26">
        <v>9.4</v>
      </c>
      <c r="H6" s="26">
        <f>IF(AND(D6&lt;&gt;0,E6&lt;&gt;0,F6&lt;&gt;0,G6&lt;&gt;0),SUM(D6:G6),0)</f>
        <v>33.6</v>
      </c>
      <c r="I6" s="26" t="s">
        <v>197</v>
      </c>
    </row>
    <row r="7" spans="1:9" ht="12.75">
      <c r="A7" s="30" t="s">
        <v>39</v>
      </c>
      <c r="B7" s="30" t="s">
        <v>52</v>
      </c>
      <c r="C7" s="30" t="s">
        <v>92</v>
      </c>
      <c r="D7" s="30">
        <v>8.3</v>
      </c>
      <c r="E7" s="30">
        <v>7.8</v>
      </c>
      <c r="F7" s="30">
        <v>8.1</v>
      </c>
      <c r="G7" s="30">
        <v>8.9</v>
      </c>
      <c r="H7" s="30">
        <f>IF(AND(D7&lt;&gt;0,E7&lt;&gt;0,F7&lt;&gt;0,G7&lt;&gt;0),SUM(D7:G7),0)</f>
        <v>33.1</v>
      </c>
      <c r="I7" s="30" t="s">
        <v>198</v>
      </c>
    </row>
    <row r="8" spans="1:9" ht="12.75">
      <c r="A8" s="11" t="s">
        <v>0</v>
      </c>
      <c r="B8" s="11" t="s">
        <v>4</v>
      </c>
      <c r="C8" s="11" t="s">
        <v>3</v>
      </c>
      <c r="D8" s="11">
        <v>8.6</v>
      </c>
      <c r="E8" s="11">
        <v>8.4</v>
      </c>
      <c r="F8" s="11">
        <v>6.2</v>
      </c>
      <c r="G8" s="11">
        <v>9.25</v>
      </c>
      <c r="H8" s="11">
        <f>IF(AND(D8&lt;&gt;0,E8&lt;&gt;0,F8&lt;&gt;0,G8&lt;&gt;0),SUM(D8:G8),0)</f>
        <v>32.45</v>
      </c>
      <c r="I8" s="11" t="s">
        <v>199</v>
      </c>
    </row>
    <row r="9" spans="1:9" ht="12.75">
      <c r="A9" s="11" t="s">
        <v>0</v>
      </c>
      <c r="B9" s="11" t="s">
        <v>23</v>
      </c>
      <c r="C9" s="11" t="s">
        <v>22</v>
      </c>
      <c r="D9" s="11">
        <v>8.4</v>
      </c>
      <c r="E9" s="11">
        <v>6.6</v>
      </c>
      <c r="F9" s="11">
        <v>7.9</v>
      </c>
      <c r="G9" s="11">
        <v>9.15</v>
      </c>
      <c r="H9" s="11">
        <f>IF(AND(D9&lt;&gt;0,E9&lt;&gt;0,F9&lt;&gt;0,G9&lt;&gt;0),SUM(D9:G9),0)</f>
        <v>32.05</v>
      </c>
      <c r="I9" s="11" t="s">
        <v>200</v>
      </c>
    </row>
    <row r="10" spans="1:9" ht="12.75">
      <c r="A10" s="26" t="s">
        <v>36</v>
      </c>
      <c r="B10" s="26" t="s">
        <v>52</v>
      </c>
      <c r="C10" s="26" t="s">
        <v>53</v>
      </c>
      <c r="D10" s="26">
        <v>7.7</v>
      </c>
      <c r="E10" s="26">
        <v>6.4</v>
      </c>
      <c r="F10" s="26">
        <v>8</v>
      </c>
      <c r="G10" s="26">
        <v>8.7</v>
      </c>
      <c r="H10" s="26">
        <f>IF(AND(D10&lt;&gt;0,E10&lt;&gt;0,F10&lt;&gt;0,G10&lt;&gt;0),SUM(D10:G10),0)</f>
        <v>30.8</v>
      </c>
      <c r="I10" s="26" t="s">
        <v>201</v>
      </c>
    </row>
    <row r="11" spans="1:9" ht="12.75">
      <c r="A11" s="14" t="s">
        <v>187</v>
      </c>
      <c r="B11" s="14" t="s">
        <v>163</v>
      </c>
      <c r="C11" s="14" t="s">
        <v>164</v>
      </c>
      <c r="D11" s="14">
        <v>7.8</v>
      </c>
      <c r="E11" s="14">
        <v>5.8</v>
      </c>
      <c r="F11" s="14">
        <v>5.4</v>
      </c>
      <c r="G11" s="14">
        <v>8.1</v>
      </c>
      <c r="H11" s="14">
        <f>IF(AND(D11&lt;&gt;0,E11&lt;&gt;0,F11&lt;&gt;0,G11&lt;&gt;0),SUM(D11:G11),0)</f>
        <v>27.1</v>
      </c>
      <c r="I11" s="14" t="s">
        <v>202</v>
      </c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6" t="s">
        <v>40</v>
      </c>
      <c r="B13" s="16" t="s">
        <v>8</v>
      </c>
      <c r="C13" s="16" t="s">
        <v>119</v>
      </c>
      <c r="D13" s="16">
        <v>8.65</v>
      </c>
      <c r="E13" s="16"/>
      <c r="F13" s="16">
        <v>8.3</v>
      </c>
      <c r="G13" s="16">
        <v>9.4</v>
      </c>
      <c r="H13" s="16">
        <f>SUM(D13:G13)</f>
        <v>26.35</v>
      </c>
    </row>
    <row r="14" spans="1:8" ht="12.75">
      <c r="A14" s="11" t="s">
        <v>0</v>
      </c>
      <c r="B14" s="11" t="s">
        <v>179</v>
      </c>
      <c r="C14" s="11" t="s">
        <v>180</v>
      </c>
      <c r="D14" s="11">
        <v>8.6</v>
      </c>
      <c r="E14" s="11"/>
      <c r="F14" s="11">
        <v>9.1</v>
      </c>
      <c r="G14" s="11">
        <v>8.6</v>
      </c>
      <c r="H14" s="11">
        <f>SUM(D14:G14)</f>
        <v>26.299999999999997</v>
      </c>
    </row>
    <row r="15" spans="1:8" ht="12.75">
      <c r="A15" s="22" t="s">
        <v>37</v>
      </c>
      <c r="B15" s="22" t="s">
        <v>158</v>
      </c>
      <c r="C15" s="22" t="s">
        <v>174</v>
      </c>
      <c r="D15" s="22"/>
      <c r="E15" s="22">
        <v>8.6</v>
      </c>
      <c r="F15" s="22">
        <v>7.8</v>
      </c>
      <c r="G15" s="22">
        <v>8.3</v>
      </c>
      <c r="H15" s="22">
        <f>SUM(D15:G15)</f>
        <v>24.7</v>
      </c>
    </row>
    <row r="16" spans="1:8" ht="12.75">
      <c r="A16" s="26" t="s">
        <v>36</v>
      </c>
      <c r="B16" s="26" t="s">
        <v>17</v>
      </c>
      <c r="C16" s="26" t="s">
        <v>74</v>
      </c>
      <c r="D16" s="26">
        <v>8.35</v>
      </c>
      <c r="E16" s="26"/>
      <c r="F16" s="26">
        <v>6.8</v>
      </c>
      <c r="G16" s="26">
        <v>8.5</v>
      </c>
      <c r="H16" s="26">
        <f>SUM(D16:G16)</f>
        <v>23.65</v>
      </c>
    </row>
    <row r="17" spans="1:8" ht="12.75">
      <c r="A17" s="20" t="s">
        <v>41</v>
      </c>
      <c r="B17" s="20" t="s">
        <v>104</v>
      </c>
      <c r="C17" s="20" t="s">
        <v>105</v>
      </c>
      <c r="D17" s="20">
        <v>7.6</v>
      </c>
      <c r="E17" s="20"/>
      <c r="F17" s="20">
        <v>7.1</v>
      </c>
      <c r="G17" s="20">
        <v>8.6</v>
      </c>
      <c r="H17" s="20">
        <f>SUM(D17:G17)</f>
        <v>23.299999999999997</v>
      </c>
    </row>
    <row r="18" spans="1:8" ht="12.75">
      <c r="A18" s="20" t="s">
        <v>41</v>
      </c>
      <c r="B18" s="20" t="s">
        <v>108</v>
      </c>
      <c r="C18" s="20" t="s">
        <v>89</v>
      </c>
      <c r="D18" s="20">
        <v>7.95</v>
      </c>
      <c r="E18" s="20">
        <v>6</v>
      </c>
      <c r="F18" s="20"/>
      <c r="G18" s="20">
        <v>8.3</v>
      </c>
      <c r="H18" s="20">
        <f>SUM(D18:G18)</f>
        <v>22.25</v>
      </c>
    </row>
    <row r="19" spans="1:8" ht="12.75">
      <c r="A19" s="26" t="s">
        <v>36</v>
      </c>
      <c r="B19" s="26" t="s">
        <v>68</v>
      </c>
      <c r="C19" s="26" t="s">
        <v>69</v>
      </c>
      <c r="D19" s="26">
        <v>7.8</v>
      </c>
      <c r="E19" s="26"/>
      <c r="F19" s="26">
        <v>6.5</v>
      </c>
      <c r="G19" s="26">
        <v>7.8</v>
      </c>
      <c r="H19" s="26">
        <f>SUM(D19:G19)</f>
        <v>22.1</v>
      </c>
    </row>
    <row r="20" spans="1:8" ht="12.75">
      <c r="A20" s="11" t="s">
        <v>0</v>
      </c>
      <c r="B20" s="11" t="s">
        <v>35</v>
      </c>
      <c r="C20" s="11" t="s">
        <v>28</v>
      </c>
      <c r="D20" s="11">
        <v>7.9</v>
      </c>
      <c r="E20" s="11">
        <v>5.3</v>
      </c>
      <c r="F20" s="11">
        <v>6.6</v>
      </c>
      <c r="G20" s="11"/>
      <c r="H20" s="11">
        <f>SUM(D20:G20)</f>
        <v>19.799999999999997</v>
      </c>
    </row>
    <row r="21" spans="1:8" ht="12.75">
      <c r="A21" s="22" t="s">
        <v>37</v>
      </c>
      <c r="B21" s="22" t="s">
        <v>175</v>
      </c>
      <c r="C21" s="22" t="s">
        <v>176</v>
      </c>
      <c r="D21" s="22"/>
      <c r="E21" s="22">
        <v>4.7</v>
      </c>
      <c r="F21" s="22">
        <v>6.7</v>
      </c>
      <c r="G21" s="22">
        <v>6.1</v>
      </c>
      <c r="H21" s="22">
        <f>SUM(D21:G21)</f>
        <v>17.5</v>
      </c>
    </row>
    <row r="22" spans="1:8" ht="12.75">
      <c r="A22" s="11" t="s">
        <v>0</v>
      </c>
      <c r="B22" s="11" t="s">
        <v>17</v>
      </c>
      <c r="C22" s="11" t="s">
        <v>16</v>
      </c>
      <c r="D22" s="11"/>
      <c r="E22" s="11">
        <v>7.6</v>
      </c>
      <c r="F22" s="11">
        <v>9.4</v>
      </c>
      <c r="G22" s="11"/>
      <c r="H22" s="11">
        <f>SUM(D22:G22)</f>
        <v>17</v>
      </c>
    </row>
    <row r="23" spans="1:8" ht="12.75">
      <c r="A23" s="22" t="s">
        <v>37</v>
      </c>
      <c r="B23" s="22" t="s">
        <v>156</v>
      </c>
      <c r="C23" s="22" t="s">
        <v>157</v>
      </c>
      <c r="D23" s="22">
        <v>7</v>
      </c>
      <c r="E23" s="22">
        <v>3</v>
      </c>
      <c r="F23" s="22">
        <v>6.6</v>
      </c>
      <c r="G23" s="22"/>
      <c r="H23" s="22">
        <f>SUM(D23:G23)</f>
        <v>16.6</v>
      </c>
    </row>
    <row r="24" spans="1:8" ht="12.75">
      <c r="A24" s="16" t="s">
        <v>40</v>
      </c>
      <c r="B24" s="16" t="s">
        <v>8</v>
      </c>
      <c r="C24" s="16" t="s">
        <v>165</v>
      </c>
      <c r="D24" s="16">
        <v>8.1</v>
      </c>
      <c r="E24" s="16"/>
      <c r="F24" s="16"/>
      <c r="G24" s="16">
        <v>8.1</v>
      </c>
      <c r="H24" s="16">
        <f>SUM(D24:G24)</f>
        <v>16.2</v>
      </c>
    </row>
    <row r="25" spans="1:8" ht="12.75">
      <c r="A25" s="26" t="s">
        <v>36</v>
      </c>
      <c r="B25" s="26" t="s">
        <v>60</v>
      </c>
      <c r="C25" s="26" t="s">
        <v>61</v>
      </c>
      <c r="D25" s="26">
        <v>7.1</v>
      </c>
      <c r="E25" s="26">
        <v>2.6</v>
      </c>
      <c r="F25" s="26"/>
      <c r="G25" s="26">
        <v>5.3</v>
      </c>
      <c r="H25" s="26">
        <f>SUM(D25:G25)</f>
        <v>15</v>
      </c>
    </row>
    <row r="26" spans="1:8" ht="12.75">
      <c r="A26" s="14" t="s">
        <v>187</v>
      </c>
      <c r="B26" s="14" t="s">
        <v>173</v>
      </c>
      <c r="C26" s="14" t="s">
        <v>160</v>
      </c>
      <c r="D26" s="14"/>
      <c r="E26" s="14"/>
      <c r="F26" s="14">
        <v>7.4</v>
      </c>
      <c r="G26" s="14">
        <v>7.2</v>
      </c>
      <c r="H26" s="14">
        <f>SUM(D26:G26)</f>
        <v>14.600000000000001</v>
      </c>
    </row>
    <row r="27" spans="1:8" ht="12.75">
      <c r="A27" s="11" t="s">
        <v>0</v>
      </c>
      <c r="B27" s="11" t="s">
        <v>34</v>
      </c>
      <c r="C27" s="11" t="s">
        <v>27</v>
      </c>
      <c r="D27" s="11">
        <v>7.8</v>
      </c>
      <c r="E27" s="11"/>
      <c r="F27" s="11">
        <v>6.6</v>
      </c>
      <c r="G27" s="11"/>
      <c r="H27" s="11">
        <f>SUM(D27:G27)</f>
        <v>14.399999999999999</v>
      </c>
    </row>
    <row r="28" spans="1:8" ht="12.75">
      <c r="A28" s="26" t="s">
        <v>36</v>
      </c>
      <c r="B28" s="26" t="s">
        <v>62</v>
      </c>
      <c r="C28" s="26" t="s">
        <v>63</v>
      </c>
      <c r="D28" s="26"/>
      <c r="E28" s="26">
        <v>2</v>
      </c>
      <c r="F28" s="26">
        <v>4.3</v>
      </c>
      <c r="G28" s="26">
        <v>4.6</v>
      </c>
      <c r="H28" s="26">
        <f>SUM(D28:G28)</f>
        <v>10.899999999999999</v>
      </c>
    </row>
    <row r="29" spans="1:8" ht="12.75">
      <c r="A29" s="26" t="s">
        <v>36</v>
      </c>
      <c r="B29" s="26" t="s">
        <v>58</v>
      </c>
      <c r="C29" s="26" t="s">
        <v>59</v>
      </c>
      <c r="D29" s="26"/>
      <c r="E29" s="26">
        <v>9.2</v>
      </c>
      <c r="F29" s="26"/>
      <c r="G29" s="26"/>
      <c r="H29" s="26">
        <f>SUM(D29:G29)</f>
        <v>9.2</v>
      </c>
    </row>
    <row r="30" spans="1:8" ht="12.75">
      <c r="A30" s="26" t="s">
        <v>36</v>
      </c>
      <c r="B30" s="26" t="s">
        <v>56</v>
      </c>
      <c r="C30" s="26" t="s">
        <v>57</v>
      </c>
      <c r="D30" s="26"/>
      <c r="E30" s="26"/>
      <c r="F30" s="26">
        <v>8.6</v>
      </c>
      <c r="G30" s="26"/>
      <c r="H30" s="26">
        <f>SUM(D30:G30)</f>
        <v>8.6</v>
      </c>
    </row>
    <row r="31" spans="1:8" ht="12.75">
      <c r="A31" s="30" t="s">
        <v>39</v>
      </c>
      <c r="B31" s="30" t="s">
        <v>88</v>
      </c>
      <c r="C31" s="30" t="s">
        <v>89</v>
      </c>
      <c r="D31" s="30"/>
      <c r="E31" s="30">
        <v>8.5</v>
      </c>
      <c r="F31" s="30"/>
      <c r="G31" s="30"/>
      <c r="H31" s="30">
        <f>SUM(D31:G31)</f>
        <v>8.5</v>
      </c>
    </row>
    <row r="32" spans="1:8" ht="12.75">
      <c r="A32" s="30" t="s">
        <v>39</v>
      </c>
      <c r="B32" s="30" t="s">
        <v>86</v>
      </c>
      <c r="C32" s="30" t="s">
        <v>87</v>
      </c>
      <c r="D32" s="30"/>
      <c r="E32" s="30"/>
      <c r="F32" s="30">
        <v>8.4</v>
      </c>
      <c r="G32" s="30"/>
      <c r="H32" s="30">
        <f>SUM(D32:G32)</f>
        <v>8.4</v>
      </c>
    </row>
    <row r="33" spans="1:8" ht="12.75">
      <c r="A33" s="30" t="s">
        <v>39</v>
      </c>
      <c r="B33" s="30" t="s">
        <v>181</v>
      </c>
      <c r="C33" s="30" t="s">
        <v>182</v>
      </c>
      <c r="D33" s="30"/>
      <c r="E33" s="30">
        <v>2.9</v>
      </c>
      <c r="F33" s="30">
        <v>4.6</v>
      </c>
      <c r="G33" s="30"/>
      <c r="H33" s="30">
        <f>SUM(D33:G33)</f>
        <v>7.5</v>
      </c>
    </row>
    <row r="34" spans="1:8" ht="12.75">
      <c r="A34" s="26" t="s">
        <v>36</v>
      </c>
      <c r="B34" s="26" t="s">
        <v>54</v>
      </c>
      <c r="C34" s="26" t="s">
        <v>55</v>
      </c>
      <c r="D34" s="26"/>
      <c r="E34" s="26"/>
      <c r="F34" s="26">
        <v>5.6</v>
      </c>
      <c r="G34" s="26"/>
      <c r="H34" s="26">
        <f>SUM(D34:G34)</f>
        <v>5.6</v>
      </c>
    </row>
    <row r="35" spans="1:8" ht="12.75">
      <c r="A35" s="26" t="s">
        <v>36</v>
      </c>
      <c r="B35" s="26" t="s">
        <v>72</v>
      </c>
      <c r="C35" s="26" t="s">
        <v>73</v>
      </c>
      <c r="D35" s="26"/>
      <c r="E35" s="26"/>
      <c r="F35" s="26">
        <v>5.5</v>
      </c>
      <c r="G35" s="26"/>
      <c r="H35" s="26">
        <f>SUM(D35:G35)</f>
        <v>5.5</v>
      </c>
    </row>
    <row r="36" spans="1:8" ht="12.75">
      <c r="A36" s="26" t="s">
        <v>36</v>
      </c>
      <c r="B36" s="26" t="s">
        <v>70</v>
      </c>
      <c r="C36" s="26" t="s">
        <v>71</v>
      </c>
      <c r="D36" s="26"/>
      <c r="E36" s="26"/>
      <c r="F36" s="26"/>
      <c r="G36" s="26">
        <v>5.2</v>
      </c>
      <c r="H36" s="26">
        <f>SUM(D36:G36)</f>
        <v>5.2</v>
      </c>
    </row>
    <row r="37" spans="1:8" ht="12.75">
      <c r="A37" s="26" t="s">
        <v>36</v>
      </c>
      <c r="B37" s="26" t="s">
        <v>66</v>
      </c>
      <c r="C37" s="26" t="s">
        <v>67</v>
      </c>
      <c r="D37" s="26">
        <v>4.8</v>
      </c>
      <c r="E37" s="26"/>
      <c r="F37" s="26"/>
      <c r="G37" s="26"/>
      <c r="H37" s="26">
        <f>SUM(D37:G37)</f>
        <v>4.8</v>
      </c>
    </row>
    <row r="38" spans="1:8" ht="12.75">
      <c r="A38" s="22" t="s">
        <v>37</v>
      </c>
      <c r="B38" s="22" t="s">
        <v>177</v>
      </c>
      <c r="C38" s="22" t="s">
        <v>178</v>
      </c>
      <c r="D38" s="22"/>
      <c r="E38" s="22"/>
      <c r="F38" s="22">
        <v>4</v>
      </c>
      <c r="G38" s="22"/>
      <c r="H38" s="22">
        <f>SUM(D38:G38)</f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0.8515625" style="0" bestFit="1" customWidth="1"/>
  </cols>
  <sheetData>
    <row r="2" spans="2:7" ht="15.75">
      <c r="B2" s="2" t="s">
        <v>142</v>
      </c>
      <c r="C2" s="2" t="s">
        <v>143</v>
      </c>
      <c r="D2" s="2" t="s">
        <v>144</v>
      </c>
      <c r="E2" s="2" t="s">
        <v>145</v>
      </c>
      <c r="F2" s="2" t="s">
        <v>146</v>
      </c>
      <c r="G2" s="2" t="s">
        <v>147</v>
      </c>
    </row>
    <row r="3" spans="2:7" ht="15.75">
      <c r="B3" s="2"/>
      <c r="C3" s="2"/>
      <c r="D3" s="2"/>
      <c r="E3" s="2"/>
      <c r="F3" s="2"/>
      <c r="G3" s="2"/>
    </row>
    <row r="4" ht="15.75">
      <c r="B4" s="2" t="s">
        <v>148</v>
      </c>
    </row>
    <row r="5" spans="2:5" ht="12.75">
      <c r="B5" s="1" t="s">
        <v>42</v>
      </c>
      <c r="C5" s="1" t="s">
        <v>128</v>
      </c>
      <c r="D5" s="1" t="s">
        <v>43</v>
      </c>
      <c r="E5" s="1" t="s">
        <v>44</v>
      </c>
    </row>
    <row r="6" spans="2:5" ht="12.75">
      <c r="B6" t="s">
        <v>0</v>
      </c>
      <c r="C6" t="s">
        <v>41</v>
      </c>
      <c r="D6" t="s">
        <v>40</v>
      </c>
      <c r="E6" t="s">
        <v>41</v>
      </c>
    </row>
    <row r="7" spans="2:5" ht="12.75">
      <c r="B7" t="s">
        <v>41</v>
      </c>
      <c r="C7" t="s">
        <v>40</v>
      </c>
      <c r="D7" t="s">
        <v>37</v>
      </c>
      <c r="E7" t="s">
        <v>40</v>
      </c>
    </row>
    <row r="8" spans="2:5" ht="12.75">
      <c r="B8" t="s">
        <v>40</v>
      </c>
      <c r="C8" t="s">
        <v>37</v>
      </c>
      <c r="D8" t="s">
        <v>0</v>
      </c>
      <c r="E8" t="s">
        <v>37</v>
      </c>
    </row>
    <row r="9" spans="2:5" ht="12.75">
      <c r="B9" t="s">
        <v>37</v>
      </c>
      <c r="C9" t="s">
        <v>0</v>
      </c>
      <c r="D9" t="s">
        <v>41</v>
      </c>
      <c r="E9" t="s">
        <v>0</v>
      </c>
    </row>
    <row r="12" spans="2:5" ht="12.75">
      <c r="B12" s="1" t="s">
        <v>128</v>
      </c>
      <c r="C12" s="1" t="s">
        <v>42</v>
      </c>
      <c r="D12" s="1" t="s">
        <v>44</v>
      </c>
      <c r="E12" s="1" t="s">
        <v>43</v>
      </c>
    </row>
    <row r="13" spans="2:5" ht="12.75">
      <c r="B13" t="s">
        <v>36</v>
      </c>
      <c r="C13" t="s">
        <v>39</v>
      </c>
      <c r="D13" t="s">
        <v>124</v>
      </c>
      <c r="E13" t="s">
        <v>36</v>
      </c>
    </row>
    <row r="14" spans="2:5" ht="12.75">
      <c r="B14" t="s">
        <v>39</v>
      </c>
      <c r="C14" t="s">
        <v>124</v>
      </c>
      <c r="D14" t="s">
        <v>36</v>
      </c>
      <c r="E14" t="s">
        <v>39</v>
      </c>
    </row>
    <row r="15" spans="2:5" ht="12.75">
      <c r="B15" t="s">
        <v>124</v>
      </c>
      <c r="C15" t="s">
        <v>36</v>
      </c>
      <c r="D15" t="s">
        <v>39</v>
      </c>
      <c r="E15" t="s">
        <v>124</v>
      </c>
    </row>
    <row r="18" ht="15.75">
      <c r="B18" s="2" t="s">
        <v>149</v>
      </c>
    </row>
    <row r="19" spans="2:7" ht="12.75">
      <c r="B19" s="1" t="s">
        <v>140</v>
      </c>
      <c r="C19" s="1" t="s">
        <v>44</v>
      </c>
      <c r="D19" s="1" t="s">
        <v>141</v>
      </c>
      <c r="E19" s="1" t="s">
        <v>138</v>
      </c>
      <c r="F19" s="1" t="s">
        <v>42</v>
      </c>
      <c r="G19" s="1" t="s">
        <v>139</v>
      </c>
    </row>
    <row r="20" spans="2:7" ht="12.75">
      <c r="B20" t="s">
        <v>0</v>
      </c>
      <c r="C20" t="s">
        <v>125</v>
      </c>
      <c r="D20" t="s">
        <v>126</v>
      </c>
      <c r="E20" t="s">
        <v>0</v>
      </c>
      <c r="F20" t="s">
        <v>125</v>
      </c>
      <c r="G20" t="s">
        <v>126</v>
      </c>
    </row>
    <row r="21" spans="2:7" ht="12.75">
      <c r="B21" t="s">
        <v>125</v>
      </c>
      <c r="C21" t="s">
        <v>126</v>
      </c>
      <c r="D21" t="s">
        <v>0</v>
      </c>
      <c r="E21" t="s">
        <v>125</v>
      </c>
      <c r="F21" t="s">
        <v>126</v>
      </c>
      <c r="G21" t="s">
        <v>0</v>
      </c>
    </row>
    <row r="22" spans="2:7" ht="12.75">
      <c r="B22" t="s">
        <v>126</v>
      </c>
      <c r="C22" t="s">
        <v>0</v>
      </c>
      <c r="D22" t="s">
        <v>125</v>
      </c>
      <c r="E22" t="s">
        <v>126</v>
      </c>
      <c r="F22" t="s">
        <v>0</v>
      </c>
      <c r="G22" t="s">
        <v>125</v>
      </c>
    </row>
    <row r="25" spans="2:7" ht="12.75">
      <c r="B25" s="1" t="s">
        <v>44</v>
      </c>
      <c r="C25" s="1" t="s">
        <v>140</v>
      </c>
      <c r="D25" s="1" t="s">
        <v>138</v>
      </c>
      <c r="E25" s="1" t="s">
        <v>141</v>
      </c>
      <c r="F25" s="1" t="s">
        <v>139</v>
      </c>
      <c r="G25" s="1" t="s">
        <v>42</v>
      </c>
    </row>
    <row r="26" spans="2:7" ht="12.75">
      <c r="B26" t="s">
        <v>36</v>
      </c>
      <c r="C26" t="s">
        <v>39</v>
      </c>
      <c r="D26" t="s">
        <v>124</v>
      </c>
      <c r="E26" t="s">
        <v>41</v>
      </c>
      <c r="F26" t="s">
        <v>127</v>
      </c>
      <c r="G26" t="s">
        <v>36</v>
      </c>
    </row>
    <row r="27" spans="2:7" ht="12.75">
      <c r="B27" t="s">
        <v>39</v>
      </c>
      <c r="C27" t="s">
        <v>124</v>
      </c>
      <c r="D27" t="s">
        <v>41</v>
      </c>
      <c r="E27" t="s">
        <v>127</v>
      </c>
      <c r="F27" t="s">
        <v>36</v>
      </c>
      <c r="G27" t="s">
        <v>39</v>
      </c>
    </row>
    <row r="28" spans="2:7" ht="12.75">
      <c r="B28" t="s">
        <v>124</v>
      </c>
      <c r="C28" t="s">
        <v>41</v>
      </c>
      <c r="D28" t="s">
        <v>127</v>
      </c>
      <c r="E28" t="s">
        <v>36</v>
      </c>
      <c r="F28" t="s">
        <v>39</v>
      </c>
      <c r="G28" t="s">
        <v>124</v>
      </c>
    </row>
    <row r="29" spans="2:7" ht="12.75">
      <c r="B29" t="s">
        <v>41</v>
      </c>
      <c r="C29" t="s">
        <v>127</v>
      </c>
      <c r="D29" t="s">
        <v>36</v>
      </c>
      <c r="E29" t="s">
        <v>39</v>
      </c>
      <c r="F29" t="s">
        <v>124</v>
      </c>
      <c r="G29" t="s">
        <v>41</v>
      </c>
    </row>
    <row r="30" spans="2:7" ht="12.75">
      <c r="B30" t="s">
        <v>127</v>
      </c>
      <c r="C30" t="s">
        <v>36</v>
      </c>
      <c r="D30" t="s">
        <v>39</v>
      </c>
      <c r="E30" t="s">
        <v>124</v>
      </c>
      <c r="F30" t="s">
        <v>41</v>
      </c>
      <c r="G30" t="s">
        <v>127</v>
      </c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9.7109375" style="0" bestFit="1" customWidth="1"/>
  </cols>
  <sheetData>
    <row r="1" spans="1:10" ht="15.75">
      <c r="A1" s="3"/>
      <c r="B1" s="2" t="s">
        <v>150</v>
      </c>
      <c r="C1" s="3"/>
      <c r="D1" s="3"/>
      <c r="E1" s="3"/>
      <c r="G1" s="3"/>
      <c r="H1" s="2" t="s">
        <v>151</v>
      </c>
      <c r="I1" s="3"/>
      <c r="J1" s="3"/>
    </row>
    <row r="2" spans="1:9" ht="12.75">
      <c r="A2" t="s">
        <v>0</v>
      </c>
      <c r="B2" t="s">
        <v>41</v>
      </c>
      <c r="C2" t="s">
        <v>40</v>
      </c>
      <c r="D2" t="s">
        <v>37</v>
      </c>
      <c r="G2" t="s">
        <v>36</v>
      </c>
      <c r="H2" t="s">
        <v>39</v>
      </c>
      <c r="I2" t="s">
        <v>124</v>
      </c>
    </row>
    <row r="3" spans="1:9" ht="12.75">
      <c r="A3" s="4">
        <v>7</v>
      </c>
      <c r="B3" s="4">
        <v>7</v>
      </c>
      <c r="C3" s="4">
        <v>1</v>
      </c>
      <c r="D3" s="4" t="s">
        <v>38</v>
      </c>
      <c r="E3" s="4"/>
      <c r="G3" s="4">
        <v>15</v>
      </c>
      <c r="H3" s="4">
        <v>3</v>
      </c>
      <c r="I3" s="4">
        <v>3</v>
      </c>
    </row>
    <row r="5" spans="1:7" ht="12.75">
      <c r="A5" s="1" t="s">
        <v>0</v>
      </c>
      <c r="G5" s="1" t="s">
        <v>36</v>
      </c>
    </row>
    <row r="6" spans="1:8" ht="12.75">
      <c r="A6" t="s">
        <v>8</v>
      </c>
      <c r="B6" t="s">
        <v>7</v>
      </c>
      <c r="G6" t="s">
        <v>46</v>
      </c>
      <c r="H6" t="s">
        <v>47</v>
      </c>
    </row>
    <row r="7" spans="1:8" ht="12.75">
      <c r="A7" t="s">
        <v>17</v>
      </c>
      <c r="B7" t="s">
        <v>16</v>
      </c>
      <c r="G7" t="s">
        <v>48</v>
      </c>
      <c r="H7" t="s">
        <v>49</v>
      </c>
    </row>
    <row r="8" spans="1:8" ht="12.75">
      <c r="A8" t="s">
        <v>35</v>
      </c>
      <c r="B8" t="s">
        <v>28</v>
      </c>
      <c r="G8" t="s">
        <v>50</v>
      </c>
      <c r="H8" t="s">
        <v>51</v>
      </c>
    </row>
    <row r="9" spans="1:8" ht="12.75">
      <c r="A9" t="s">
        <v>34</v>
      </c>
      <c r="B9" t="s">
        <v>27</v>
      </c>
      <c r="G9" t="s">
        <v>52</v>
      </c>
      <c r="H9" t="s">
        <v>53</v>
      </c>
    </row>
    <row r="10" spans="1:8" ht="12.75">
      <c r="A10" t="s">
        <v>4</v>
      </c>
      <c r="B10" t="s">
        <v>3</v>
      </c>
      <c r="G10" t="s">
        <v>54</v>
      </c>
      <c r="H10" t="s">
        <v>55</v>
      </c>
    </row>
    <row r="11" spans="1:8" ht="12.75">
      <c r="A11" t="s">
        <v>23</v>
      </c>
      <c r="B11" t="s">
        <v>22</v>
      </c>
      <c r="G11" t="s">
        <v>56</v>
      </c>
      <c r="H11" t="s">
        <v>57</v>
      </c>
    </row>
    <row r="12" spans="7:8" ht="12.75">
      <c r="G12" t="s">
        <v>58</v>
      </c>
      <c r="H12" t="s">
        <v>59</v>
      </c>
    </row>
    <row r="13" spans="1:8" ht="12.75">
      <c r="A13" s="1" t="s">
        <v>41</v>
      </c>
      <c r="G13" t="s">
        <v>60</v>
      </c>
      <c r="H13" t="s">
        <v>61</v>
      </c>
    </row>
    <row r="14" spans="1:8" ht="12.75">
      <c r="A14" t="s">
        <v>104</v>
      </c>
      <c r="B14" t="s">
        <v>105</v>
      </c>
      <c r="G14" t="s">
        <v>62</v>
      </c>
      <c r="H14" t="s">
        <v>63</v>
      </c>
    </row>
    <row r="15" spans="1:8" ht="12.75">
      <c r="A15" t="s">
        <v>106</v>
      </c>
      <c r="B15" t="s">
        <v>107</v>
      </c>
      <c r="G15" t="s">
        <v>64</v>
      </c>
      <c r="H15" t="s">
        <v>65</v>
      </c>
    </row>
    <row r="16" spans="1:8" ht="12.75">
      <c r="A16" t="s">
        <v>108</v>
      </c>
      <c r="B16" t="s">
        <v>89</v>
      </c>
      <c r="G16" t="s">
        <v>66</v>
      </c>
      <c r="H16" t="s">
        <v>67</v>
      </c>
    </row>
    <row r="17" spans="1:8" ht="12.75">
      <c r="A17" t="s">
        <v>109</v>
      </c>
      <c r="B17" t="s">
        <v>110</v>
      </c>
      <c r="G17" t="s">
        <v>68</v>
      </c>
      <c r="H17" t="s">
        <v>69</v>
      </c>
    </row>
    <row r="18" spans="1:8" ht="12.75">
      <c r="A18" t="s">
        <v>111</v>
      </c>
      <c r="B18" t="s">
        <v>112</v>
      </c>
      <c r="G18" t="s">
        <v>70</v>
      </c>
      <c r="H18" t="s">
        <v>71</v>
      </c>
    </row>
    <row r="19" spans="1:8" ht="12.75">
      <c r="A19" t="s">
        <v>113</v>
      </c>
      <c r="B19" t="s">
        <v>112</v>
      </c>
      <c r="G19" t="s">
        <v>72</v>
      </c>
      <c r="H19" t="s">
        <v>73</v>
      </c>
    </row>
    <row r="20" spans="1:8" ht="12.75">
      <c r="A20" t="s">
        <v>66</v>
      </c>
      <c r="B20" t="s">
        <v>114</v>
      </c>
      <c r="G20" t="s">
        <v>17</v>
      </c>
      <c r="H20" t="s">
        <v>74</v>
      </c>
    </row>
    <row r="22" spans="1:7" ht="12.75">
      <c r="A22" s="1" t="s">
        <v>40</v>
      </c>
      <c r="G22" s="1" t="s">
        <v>39</v>
      </c>
    </row>
    <row r="23" spans="1:8" ht="12.75">
      <c r="A23" t="s">
        <v>8</v>
      </c>
      <c r="B23" t="s">
        <v>119</v>
      </c>
      <c r="G23" t="s">
        <v>86</v>
      </c>
      <c r="H23" t="s">
        <v>87</v>
      </c>
    </row>
    <row r="24" spans="1:8" ht="12.75">
      <c r="A24" t="s">
        <v>8</v>
      </c>
      <c r="B24" t="s">
        <v>165</v>
      </c>
      <c r="G24" t="s">
        <v>88</v>
      </c>
      <c r="H24" t="s">
        <v>89</v>
      </c>
    </row>
    <row r="25" spans="7:8" ht="12.75">
      <c r="G25" t="s">
        <v>90</v>
      </c>
      <c r="H25" t="s">
        <v>91</v>
      </c>
    </row>
    <row r="26" spans="1:8" ht="12.75">
      <c r="A26" s="1" t="s">
        <v>37</v>
      </c>
      <c r="G26" t="s">
        <v>52</v>
      </c>
      <c r="H26" t="s">
        <v>92</v>
      </c>
    </row>
    <row r="27" ht="12.75">
      <c r="A27" t="s">
        <v>37</v>
      </c>
    </row>
    <row r="28" spans="1:7" ht="12.75">
      <c r="A28" t="s">
        <v>37</v>
      </c>
      <c r="G28" s="1" t="s">
        <v>124</v>
      </c>
    </row>
    <row r="29" spans="1:8" ht="12.75">
      <c r="A29" t="s">
        <v>37</v>
      </c>
      <c r="G29" t="s">
        <v>159</v>
      </c>
      <c r="H29" t="s">
        <v>160</v>
      </c>
    </row>
    <row r="30" spans="1:8" ht="12.75">
      <c r="A30" t="s">
        <v>37</v>
      </c>
      <c r="G30" t="s">
        <v>161</v>
      </c>
      <c r="H30" t="s">
        <v>162</v>
      </c>
    </row>
    <row r="31" spans="1:8" ht="12.75">
      <c r="A31" t="s">
        <v>37</v>
      </c>
      <c r="G31" t="s">
        <v>163</v>
      </c>
      <c r="H31" t="s">
        <v>164</v>
      </c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8515625" style="0" bestFit="1" customWidth="1"/>
    <col min="4" max="4" width="10.8515625" style="0" customWidth="1"/>
  </cols>
  <sheetData>
    <row r="1" ht="15">
      <c r="A1" s="6" t="s">
        <v>185</v>
      </c>
    </row>
    <row r="4" spans="3:9" ht="12.75">
      <c r="C4" t="s">
        <v>140</v>
      </c>
      <c r="D4" t="s">
        <v>44</v>
      </c>
      <c r="E4" t="s">
        <v>153</v>
      </c>
      <c r="F4" t="s">
        <v>154</v>
      </c>
      <c r="G4" t="s">
        <v>42</v>
      </c>
      <c r="H4" t="s">
        <v>155</v>
      </c>
      <c r="I4" t="s">
        <v>152</v>
      </c>
    </row>
    <row r="5" ht="12.75">
      <c r="A5" t="s">
        <v>0</v>
      </c>
    </row>
    <row r="6" spans="1:9" ht="12.75">
      <c r="A6" t="s">
        <v>32</v>
      </c>
      <c r="B6" t="s">
        <v>31</v>
      </c>
      <c r="I6" t="str">
        <f>IF(AND(C6&lt;&gt;0,D6&lt;&gt;0,E6&lt;&gt;0,F6&lt;&gt;0,G6&lt;&gt;0,H6&lt;&gt;0),SUM(C6:H6),"N/A")</f>
        <v>N/A</v>
      </c>
    </row>
    <row r="7" spans="1:9" ht="12.75">
      <c r="A7" t="s">
        <v>6</v>
      </c>
      <c r="B7" t="s">
        <v>5</v>
      </c>
      <c r="I7" t="str">
        <f aca="true" t="shared" si="0" ref="I7:I16">IF(AND(C7&lt;&gt;0,D7&lt;&gt;0,E7&lt;&gt;0,F7&lt;&gt;0,G7&lt;&gt;0,H7&lt;&gt;0),SUM(C7:H7),"N/A")</f>
        <v>N/A</v>
      </c>
    </row>
    <row r="8" spans="1:9" ht="12.75">
      <c r="A8" t="s">
        <v>15</v>
      </c>
      <c r="B8" t="s">
        <v>14</v>
      </c>
      <c r="I8" t="str">
        <f t="shared" si="0"/>
        <v>N/A</v>
      </c>
    </row>
    <row r="9" spans="1:9" ht="12.75">
      <c r="A9" t="s">
        <v>25</v>
      </c>
      <c r="B9" t="s">
        <v>33</v>
      </c>
      <c r="I9" t="str">
        <f t="shared" si="0"/>
        <v>N/A</v>
      </c>
    </row>
    <row r="10" spans="1:9" ht="12.75">
      <c r="A10" t="s">
        <v>19</v>
      </c>
      <c r="B10" t="s">
        <v>18</v>
      </c>
      <c r="I10" t="str">
        <f t="shared" si="0"/>
        <v>N/A</v>
      </c>
    </row>
    <row r="11" spans="1:9" ht="12.75">
      <c r="A11" t="s">
        <v>13</v>
      </c>
      <c r="B11" t="s">
        <v>12</v>
      </c>
      <c r="I11" t="str">
        <f t="shared" si="0"/>
        <v>N/A</v>
      </c>
    </row>
    <row r="12" spans="1:9" ht="12.75">
      <c r="A12" t="s">
        <v>25</v>
      </c>
      <c r="B12" t="s">
        <v>24</v>
      </c>
      <c r="I12" t="str">
        <f t="shared" si="0"/>
        <v>N/A</v>
      </c>
    </row>
    <row r="13" spans="1:9" ht="12.75">
      <c r="A13" t="s">
        <v>21</v>
      </c>
      <c r="B13" t="s">
        <v>20</v>
      </c>
      <c r="I13" t="str">
        <f t="shared" si="0"/>
        <v>N/A</v>
      </c>
    </row>
    <row r="14" spans="1:9" ht="12.75">
      <c r="A14" t="s">
        <v>11</v>
      </c>
      <c r="B14" t="s">
        <v>10</v>
      </c>
      <c r="I14" t="str">
        <f t="shared" si="0"/>
        <v>N/A</v>
      </c>
    </row>
    <row r="15" spans="1:9" ht="12.75">
      <c r="A15" t="s">
        <v>30</v>
      </c>
      <c r="B15" t="s">
        <v>29</v>
      </c>
      <c r="I15" t="str">
        <f t="shared" si="0"/>
        <v>N/A</v>
      </c>
    </row>
    <row r="16" spans="1:9" ht="12.75">
      <c r="A16" t="s">
        <v>2</v>
      </c>
      <c r="B16" t="s">
        <v>1</v>
      </c>
      <c r="I16" t="str">
        <f t="shared" si="0"/>
        <v>N/A</v>
      </c>
    </row>
    <row r="18" ht="12.75">
      <c r="A18" t="s">
        <v>45</v>
      </c>
    </row>
    <row r="19" spans="1:9" ht="12.75">
      <c r="A19" t="s">
        <v>129</v>
      </c>
      <c r="I19" t="str">
        <f aca="true" t="shared" si="1" ref="I19:I24">IF(AND(C19&lt;&gt;0,D19&lt;&gt;0,E19&lt;&gt;0,F19&lt;&gt;0,G19&lt;&gt;0,H19&lt;&gt;0),SUM(C19:H19),"N/A")</f>
        <v>N/A</v>
      </c>
    </row>
    <row r="20" spans="1:9" ht="12.75">
      <c r="A20" t="s">
        <v>122</v>
      </c>
      <c r="B20" t="s">
        <v>130</v>
      </c>
      <c r="I20" t="str">
        <f t="shared" si="1"/>
        <v>N/A</v>
      </c>
    </row>
    <row r="21" spans="1:9" ht="12.75">
      <c r="A21" t="s">
        <v>131</v>
      </c>
      <c r="B21" t="s">
        <v>132</v>
      </c>
      <c r="I21" t="str">
        <f t="shared" si="1"/>
        <v>N/A</v>
      </c>
    </row>
    <row r="22" spans="1:9" ht="12.75">
      <c r="A22" t="s">
        <v>133</v>
      </c>
      <c r="I22" t="str">
        <f t="shared" si="1"/>
        <v>N/A</v>
      </c>
    </row>
    <row r="23" spans="1:9" ht="12.75">
      <c r="A23" t="s">
        <v>134</v>
      </c>
      <c r="B23" t="s">
        <v>135</v>
      </c>
      <c r="I23" t="str">
        <f t="shared" si="1"/>
        <v>N/A</v>
      </c>
    </row>
    <row r="24" spans="1:9" ht="12.75">
      <c r="A24" t="s">
        <v>136</v>
      </c>
      <c r="B24" t="s">
        <v>137</v>
      </c>
      <c r="I24" t="str">
        <f t="shared" si="1"/>
        <v>N/A</v>
      </c>
    </row>
    <row r="26" ht="12.75">
      <c r="A26" t="s">
        <v>117</v>
      </c>
    </row>
    <row r="27" spans="1:9" ht="12.75">
      <c r="A27" t="s">
        <v>9</v>
      </c>
      <c r="B27" t="s">
        <v>118</v>
      </c>
      <c r="I27" t="str">
        <f>IF(AND(C27&lt;&gt;0,D27&lt;&gt;0,E27&lt;&gt;0,F27&lt;&gt;0,G27&lt;&gt;0,H27&lt;&gt;0),SUM(C27:H27),"N/A")</f>
        <v>N/A</v>
      </c>
    </row>
    <row r="29" ht="12.75">
      <c r="A29" t="s">
        <v>36</v>
      </c>
    </row>
    <row r="30" spans="1:9" ht="12.75">
      <c r="A30" t="s">
        <v>75</v>
      </c>
      <c r="B30" t="s">
        <v>76</v>
      </c>
      <c r="I30" t="str">
        <f aca="true" t="shared" si="2" ref="I30:I36">IF(AND(C30&lt;&gt;0,D30&lt;&gt;0,E30&lt;&gt;0,F30&lt;&gt;0,G30&lt;&gt;0,H30&lt;&gt;0),SUM(C30:H30),"N/A")</f>
        <v>N/A</v>
      </c>
    </row>
    <row r="31" spans="1:9" ht="12.75">
      <c r="A31" t="s">
        <v>26</v>
      </c>
      <c r="B31" t="s">
        <v>77</v>
      </c>
      <c r="I31" t="str">
        <f t="shared" si="2"/>
        <v>N/A</v>
      </c>
    </row>
    <row r="32" spans="1:9" ht="12.75">
      <c r="A32" t="s">
        <v>26</v>
      </c>
      <c r="B32" t="s">
        <v>78</v>
      </c>
      <c r="I32" t="str">
        <f t="shared" si="2"/>
        <v>N/A</v>
      </c>
    </row>
    <row r="33" spans="1:9" ht="12.75">
      <c r="A33" t="s">
        <v>79</v>
      </c>
      <c r="B33" t="s">
        <v>59</v>
      </c>
      <c r="I33" t="str">
        <f t="shared" si="2"/>
        <v>N/A</v>
      </c>
    </row>
    <row r="34" spans="1:9" ht="12.75">
      <c r="A34" t="s">
        <v>80</v>
      </c>
      <c r="B34" t="s">
        <v>81</v>
      </c>
      <c r="I34" t="str">
        <f t="shared" si="2"/>
        <v>N/A</v>
      </c>
    </row>
    <row r="35" spans="1:9" ht="12.75">
      <c r="A35" t="s">
        <v>82</v>
      </c>
      <c r="B35" t="s">
        <v>83</v>
      </c>
      <c r="I35" t="str">
        <f t="shared" si="2"/>
        <v>N/A</v>
      </c>
    </row>
    <row r="36" spans="1:9" ht="12.75">
      <c r="A36" t="s">
        <v>84</v>
      </c>
      <c r="B36" t="s">
        <v>85</v>
      </c>
      <c r="I36" t="str">
        <f t="shared" si="2"/>
        <v>N/A</v>
      </c>
    </row>
    <row r="38" ht="12.75">
      <c r="A38" t="s">
        <v>172</v>
      </c>
    </row>
    <row r="39" spans="1:9" ht="12.75">
      <c r="A39" t="s">
        <v>93</v>
      </c>
      <c r="B39" t="s">
        <v>94</v>
      </c>
      <c r="I39" t="str">
        <f aca="true" t="shared" si="3" ref="I39:I44">IF(AND(C39&lt;&gt;0,D39&lt;&gt;0,E39&lt;&gt;0,F39&lt;&gt;0,G39&lt;&gt;0,H39&lt;&gt;0),SUM(C39:H39),"N/A")</f>
        <v>N/A</v>
      </c>
    </row>
    <row r="40" spans="1:9" ht="12.75">
      <c r="A40" t="s">
        <v>95</v>
      </c>
      <c r="B40" t="s">
        <v>96</v>
      </c>
      <c r="I40" t="str">
        <f t="shared" si="3"/>
        <v>N/A</v>
      </c>
    </row>
    <row r="41" spans="1:9" ht="12.75">
      <c r="A41" t="s">
        <v>97</v>
      </c>
      <c r="B41" t="s">
        <v>98</v>
      </c>
      <c r="I41" t="str">
        <f t="shared" si="3"/>
        <v>N/A</v>
      </c>
    </row>
    <row r="42" spans="1:9" ht="12.75">
      <c r="A42" t="s">
        <v>99</v>
      </c>
      <c r="B42" t="s">
        <v>100</v>
      </c>
      <c r="I42" t="str">
        <f t="shared" si="3"/>
        <v>N/A</v>
      </c>
    </row>
    <row r="43" spans="1:9" ht="12.75">
      <c r="A43" t="s">
        <v>101</v>
      </c>
      <c r="B43" t="s">
        <v>102</v>
      </c>
      <c r="I43" t="str">
        <f t="shared" si="3"/>
        <v>N/A</v>
      </c>
    </row>
    <row r="44" spans="1:9" ht="12.75">
      <c r="A44" t="s">
        <v>103</v>
      </c>
      <c r="B44" t="s">
        <v>69</v>
      </c>
      <c r="I44" t="str">
        <f t="shared" si="3"/>
        <v>N/A</v>
      </c>
    </row>
    <row r="46" ht="12.75">
      <c r="A46" t="s">
        <v>41</v>
      </c>
    </row>
    <row r="47" spans="1:9" ht="12.75">
      <c r="A47" t="s">
        <v>19</v>
      </c>
      <c r="B47" t="s">
        <v>112</v>
      </c>
      <c r="I47" t="str">
        <f>IF(AND(C47&lt;&gt;0,D47&lt;&gt;0,E47&lt;&gt;0,F47&lt;&gt;0,G47&lt;&gt;0,H47&lt;&gt;0),SUM(C47:H47),"N/A")</f>
        <v>N/A</v>
      </c>
    </row>
    <row r="48" spans="1:9" ht="12.75">
      <c r="A48" t="s">
        <v>115</v>
      </c>
      <c r="B48" t="s">
        <v>116</v>
      </c>
      <c r="I48" t="str">
        <f>IF(AND(C48&lt;&gt;0,D48&lt;&gt;0,E48&lt;&gt;0,F48&lt;&gt;0,G48&lt;&gt;0,H48&lt;&gt;0),SUM(C48:H48),"N/A")</f>
        <v>N/A</v>
      </c>
    </row>
    <row r="50" ht="12.75">
      <c r="A50" t="s">
        <v>40</v>
      </c>
    </row>
    <row r="51" spans="1:9" ht="12.75">
      <c r="A51" t="s">
        <v>166</v>
      </c>
      <c r="B51" t="s">
        <v>167</v>
      </c>
      <c r="I51" t="str">
        <f>IF(AND(C51&lt;&gt;0,D51&lt;&gt;0,E51&lt;&gt;0,F51&lt;&gt;0,G51&lt;&gt;0,H51&lt;&gt;0),SUM(C51:H51),"N/A")</f>
        <v>N/A</v>
      </c>
    </row>
    <row r="52" spans="1:9" ht="12.75">
      <c r="A52" t="s">
        <v>120</v>
      </c>
      <c r="B52" t="s">
        <v>121</v>
      </c>
      <c r="I52" t="str">
        <f>IF(AND(C52&lt;&gt;0,D52&lt;&gt;0,E52&lt;&gt;0,F52&lt;&gt;0,G52&lt;&gt;0,H52&lt;&gt;0),SUM(C52:H52),"N/A")</f>
        <v>N/A</v>
      </c>
    </row>
    <row r="54" ht="12.75">
      <c r="A54" t="s">
        <v>124</v>
      </c>
    </row>
    <row r="55" spans="1:9" ht="12.75">
      <c r="A55" t="s">
        <v>168</v>
      </c>
      <c r="B55" t="s">
        <v>169</v>
      </c>
      <c r="I55" t="str">
        <f>IF(AND(C55&lt;&gt;0,D55&lt;&gt;0,E55&lt;&gt;0,F55&lt;&gt;0,G55&lt;&gt;0,H55&lt;&gt;0),SUM(C55:H55),"N/A")</f>
        <v>N/A</v>
      </c>
    </row>
    <row r="57" ht="12.75">
      <c r="A57" t="s">
        <v>37</v>
      </c>
    </row>
    <row r="58" ht="12.75">
      <c r="I58" t="str">
        <f>IF(AND(C58&lt;&gt;0,D58&lt;&gt;0,E58&lt;&gt;0,F58&lt;&gt;0,G58&lt;&gt;0,H58&lt;&gt;0),SUM(C58:H58),"N/A")</f>
        <v>N/A</v>
      </c>
    </row>
    <row r="59" ht="12.75">
      <c r="I59" t="str">
        <f>IF(AND(C59&lt;&gt;0,D59&lt;&gt;0,E59&lt;&gt;0,F59&lt;&gt;0,G59&lt;&gt;0,H59&lt;&gt;0),SUM(C59:H59),"N/A")</f>
        <v>N/A</v>
      </c>
    </row>
  </sheetData>
  <sheetProtection/>
  <hyperlinks>
    <hyperlink ref="E30" r:id="rId1" display="light_townsend@mail.utexas.edu"/>
    <hyperlink ref="E29" r:id="rId2" display="hjtimbs@mail.utexas.edu"/>
    <hyperlink ref="B21" r:id="rId3" display="ktgalu@mail.utexas.edu"/>
    <hyperlink ref="E4" r:id="rId4" display="nick_beard@hotmail.com"/>
    <hyperlink ref="B20" r:id="rId5" display="masterjeramy@yahoo.com"/>
    <hyperlink ref="E16" r:id="rId6" display="tastesawesome@mail.utexas.edu"/>
    <hyperlink ref="E31" r:id="rId7" display="elainetsay@mail.utexas.edu"/>
    <hyperlink ref="E27" r:id="rId8" display="tanyabs@austin.rr.com"/>
    <hyperlink ref="E35" r:id="rId9" display="amarrow@charter.net"/>
    <hyperlink ref="E36" r:id="rId10" display="kk2323@charter.net"/>
    <hyperlink ref="G18" r:id="rId11" display="guru@physics.utexas.edu"/>
    <hyperlink ref="G30" r:id="rId12" display="light_townsend@mail.utexas.edu"/>
    <hyperlink ref="G29" r:id="rId13" display="hjtimbs@mail.utexas.edu"/>
    <hyperlink ref="G7" r:id="rId14" display="thommy42g@mail.utexas.edu"/>
    <hyperlink ref="G9" r:id="rId15" display="ktgalu@mail.utexas.edu"/>
    <hyperlink ref="G4" r:id="rId16" display="nick_beard@hotmail.com"/>
    <hyperlink ref="G21" r:id="rId17" display="austin.mcgookey@mail.utexas.edu"/>
    <hyperlink ref="G8" r:id="rId18" display="masterjeramy@yahoo.com"/>
    <hyperlink ref="G11" r:id="rId19" display="jengrab88@mail.utexas.edu"/>
    <hyperlink ref="G16" r:id="rId20" display="tastesawesome@mail.utexas.edu"/>
    <hyperlink ref="G20" r:id="rId21" display="bigkell@mail.utexas.edu"/>
    <hyperlink ref="G31" r:id="rId22" display="elainetsay@mail.utexas.edu"/>
    <hyperlink ref="G19" r:id="rId23" display="wemarby@mail.utexas.edu"/>
    <hyperlink ref="G24" r:id="rId24" display="bradem@mail.utexas.edu"/>
    <hyperlink ref="G15" r:id="rId25" display="gregory.hodges@gmail.com"/>
    <hyperlink ref="G22" r:id="rId26" display="rolandmosher@gmail.com"/>
    <hyperlink ref="G23" r:id="rId27" display="cbmullins@mail.utexas.edu"/>
    <hyperlink ref="G10" r:id="rId28" display="supernova@mail.utexas.edu"/>
    <hyperlink ref="G27" r:id="rId29" display="tanyabs@austin.rr.com"/>
    <hyperlink ref="G14" r:id="rId30" display="joel.henning@gmail.com"/>
    <hyperlink ref="G12" r:id="rId31" display="coolbart07@comcast.net"/>
    <hyperlink ref="G6" r:id="rId32" display="brendanb@mail.utexas.edu"/>
    <hyperlink ref="G13" r:id="rId33" display="erich1122@mail.utexas.edu"/>
    <hyperlink ref="G35" r:id="rId34" display="amarrow@charter.net"/>
    <hyperlink ref="G36" r:id="rId35" display="kk2323@charter.net"/>
  </hyperlinks>
  <printOptions/>
  <pageMargins left="0.75" right="0.75" top="1" bottom="1" header="0.5" footer="0.5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Andew</cp:lastModifiedBy>
  <cp:lastPrinted>2007-03-03T05:53:17Z</cp:lastPrinted>
  <dcterms:created xsi:type="dcterms:W3CDTF">2007-03-02T00:47:37Z</dcterms:created>
  <dcterms:modified xsi:type="dcterms:W3CDTF">2011-11-19T18:33:34Z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